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98" documentId="13_ncr:1_{F6CB121F-512D-4AA6-A0C1-0FB36C537598}" xr6:coauthVersionLast="47" xr6:coauthVersionMax="47" xr10:uidLastSave="{B148FFEC-7A67-43D7-B9AA-143B2ECDCB3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<sst xmlns="http://schemas.openxmlformats.org/spreadsheetml/2006/main" count="179036" uniqueCount="39109">
  <si>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</si>
  <si>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</si>
  <si>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</si>
  <si>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</si>
  <si>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</si>
  <si>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</si>
  <si>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</si>
  <si>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</si>
  <si>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</si>
  <si>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</si>
  <si>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</si>
  <si>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</si>
  <si>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</si>
  <si>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</si>
  <si>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</si>
  <si>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</si>
  <si>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</si>
  <si>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</si>
  <si>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</si>
  <si>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</si>
  <si>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</si>
  <si>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</si>
  <si>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</si>
  <si>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</si>
  <si>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</si>
  <si>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</si>
  <si>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</si>
  <si>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</si>
  <si>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</si>
  <si>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</si>
  <si>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</si>
  <si>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</si>
  <si>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</si>
  <si>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</si>
  <si>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</si>
  <si>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</si>
  <si>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</si>
  <si>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</si>
  <si>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</si>
  <si>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</si>
  <si>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</si>
  <si>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</si>
  <si>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</si>
  <si>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</si>
  <si>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</si>
  <si>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</si>
  <si>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</si>
  <si>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</si>
  <si>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</si>
  <si>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</si>
  <si>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</si>
  <si>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</si>
  <si>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</si>
  <si>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</si>
  <si>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</si>
  <si>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</si>
  <si>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</si>
  <si>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</si>
  <si>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</si>
  <si>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</si>
  <si>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</si>
  <si>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</si>
  <si>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</si>
  <si>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</si>
  <si>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</si>
  <si>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</si>
  <si>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</si>
  <si>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</si>
  <si>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</si>
  <si>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</si>
  <si>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</si>
  <si>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</si>
  <si>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</si>
  <si>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</si>
  <si>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</si>
  <si>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</si>
  <si>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</si>
  <si>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</si>
  <si>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</si>
  <si>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</si>
  <si>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</si>
  <si>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</si>
  <si>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</si>
  <si>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</si>
  <si>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</si>
  <si>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</si>
  <si>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</si>
  <si>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</si>
  <si>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</si>
  <si>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</si>
  <si>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</si>
  <si>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</si>
  <si>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</si>
  <si>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</si>
  <si>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</si>
  <si>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</si>
  <si>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</si>
  <si>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</si>
  <si>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</si>
  <si>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</si>
  <si>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</si>
  <si>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</si>
  <si>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</si>
  <si>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</si>
  <si>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</si>
  <si>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</si>
  <si>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</si>
  <si>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</si>
  <si>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</si>
  <si>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</si>
  <si>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</si>
  <si>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</si>
  <si>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</si>
  <si>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</si>
  <si>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</si>
  <si>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</si>
  <si>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</si>
  <si>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</si>
  <si>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</si>
  <si>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</si>
  <si>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</si>
  <si>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</si>
  <si>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</si>
  <si>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</si>
  <si>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</si>
  <si>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</si>
  <si>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</si>
  <si>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</si>
  <si>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</si>
  <si>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</si>
  <si>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</si>
  <si>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</si>
  <si>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</si>
  <si>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</si>
  <si>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</si>
  <si>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</si>
  <si>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</si>
  <si>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</si>
  <si>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</si>
  <si>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</si>
  <si>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</si>
  <si>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</si>
  <si>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</si>
  <si>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</si>
  <si>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</si>
  <si>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</si>
  <si>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</si>
  <si>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</si>
  <si>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</si>
  <si>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</si>
  <si>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</si>
  <si>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</si>
  <si>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</si>
  <si>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</si>
  <si>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</si>
  <si>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</si>
  <si>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</si>
  <si>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</si>
  <si>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</si>
  <si>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</si>
  <si>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</si>
  <si>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</si>
  <si>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</si>
  <si>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</si>
  <si>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</si>
  <si>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</si>
  <si>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</si>
  <si>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</si>
  <si>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</si>
  <si>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</si>
  <si>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</si>
  <si>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</si>
  <si>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</si>
  <si>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</si>
  <si>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</si>
  <si>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</si>
  <si>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</si>
  <si>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</si>
  <si>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</si>
  <si>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</si>
  <si>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</si>
  <si>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</si>
  <si>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</si>
  <si>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</si>
  <si>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</si>
  <si>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</si>
  <si>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</si>
  <si>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</si>
  <si>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</si>
  <si>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</si>
  <si>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</si>
  <si>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</si>
  <si>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</si>
  <si>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</si>
  <si>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</si>
  <si>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</si>
  <si>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</si>
  <si>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</si>
  <si>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</si>
  <si>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</si>
  <si>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</si>
  <si>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</si>
  <si>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</si>
  <si>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</si>
  <si>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</si>
  <si>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</si>
  <si>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</si>
  <si>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</si>
  <si>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</si>
  <si>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</si>
  <si>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</si>
  <si>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</si>
  <si>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</si>
  <si>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</si>
  <si>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</si>
  <si>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</si>
  <si>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</si>
  <si>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</si>
  <si>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</si>
  <si>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</si>
  <si>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</si>
  <si>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</si>
  <si>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</si>
  <si>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</si>
  <si>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</si>
  <si>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</si>
  <si>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</si>
  <si>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</si>
  <si>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</si>
  <si>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</si>
  <si>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</si>
  <si>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</si>
  <si>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</si>
  <si>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</si>
  <si>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</si>
  <si>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</si>
  <si>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</si>
  <si>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</si>
  <si>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</si>
  <si>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</si>
  <si>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</si>
  <si>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</si>
  <si>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</si>
  <si>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</si>
  <si>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</si>
  <si>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</si>
  <si>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</si>
  <si>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</si>
  <si>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</si>
  <si>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</si>
  <si>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</si>
  <si>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</si>
  <si>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</si>
  <si>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</si>
  <si>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</si>
  <si>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</si>
  <si>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</si>
  <si>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</si>
  <si>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</si>
  <si>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</si>
  <si>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</si>
  <si>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</si>
  <si>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</si>
  <si>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</si>
  <si>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</si>
  <si>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</si>
  <si>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</si>
  <si>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</si>
  <si>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</si>
  <si>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</si>
  <si>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</si>
  <si>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</si>
  <si>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</si>
  <si>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</si>
  <si>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</si>
  <si>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</si>
  <si>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</si>
  <si>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</si>
  <si>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</si>
  <si>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</si>
  <si>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</si>
  <si>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</si>
  <si>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</si>
  <si>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</si>
  <si>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</si>
  <si>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</si>
  <si>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</si>
  <si>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</si>
  <si>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</si>
  <si>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</si>
  <si>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</si>
  <si>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</si>
  <si>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</si>
  <si>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</si>
  <si>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</si>
  <si>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</si>
  <si>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</si>
  <si>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</si>
  <si>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</si>
  <si>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</si>
  <si>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</si>
  <si>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</si>
  <si>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</si>
  <si>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</si>
  <si>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</si>
  <si>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</si>
  <si>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</si>
  <si>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</si>
  <si>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</si>
  <si>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</si>
  <si>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</si>
  <si>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</si>
  <si>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</si>
  <si>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</si>
  <si>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</si>
  <si>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</si>
  <si>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</si>
  <si>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</si>
  <si>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</si>
  <si>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</si>
  <si>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</si>
  <si>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</si>
  <si>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</si>
  <si>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</si>
  <si>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</si>
  <si>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</si>
  <si>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</si>
  <si>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</si>
  <si>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</si>
  <si>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</si>
  <si>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</si>
  <si>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</si>
  <si>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</si>
  <si>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</si>
  <si>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</si>
  <si>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</si>
  <si>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</si>
  <si>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</si>
  <si>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</si>
  <si>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</si>
  <si>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</si>
  <si>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</si>
  <si>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</si>
  <si>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</si>
  <si>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</si>
  <si>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</si>
  <si>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</si>
  <si>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</si>
  <si>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</si>
  <si>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</si>
  <si>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</si>
  <si>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</si>
  <si>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</si>
  <si>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</si>
  <si>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</si>
  <si>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</si>
  <si>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</si>
  <si>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</si>
  <si>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</si>
  <si>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</si>
  <si>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</si>
  <si>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</si>
  <si>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</si>
  <si>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</si>
  <si>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</si>
  <si>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</si>
  <si>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</si>
  <si>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</si>
  <si>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</si>
  <si>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</si>
  <si>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</si>
  <si>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</si>
  <si>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</si>
  <si>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</si>
  <si>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</si>
  <si>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</si>
  <si>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</si>
  <si>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</si>
  <si>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</si>
  <si>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</si>
  <si>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</si>
  <si>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</si>
  <si>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</si>
  <si>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</si>
  <si>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</si>
  <si>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</si>
  <si>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</si>
  <si>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</si>
  <si>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</si>
  <si>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</si>
  <si>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</si>
  <si>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</si>
  <si>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</si>
  <si>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</si>
  <si>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</si>
  <si>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</si>
  <si>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</si>
  <si>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</si>
  <si>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</si>
  <si>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</si>
  <si>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</si>
  <si>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</si>
  <si>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</si>
  <si>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</si>
  <si>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</si>
  <si>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</si>
  <si>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</si>
  <si>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</si>
  <si>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</si>
  <si>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</si>
  <si>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</si>
  <si>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</si>
  <si>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</si>
  <si>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</si>
  <si>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</si>
  <si>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</si>
  <si>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</si>
  <si>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</si>
  <si>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</si>
  <si>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</si>
  <si>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</si>
  <si>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</si>
  <si>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</si>
  <si>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</si>
  <si>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</si>
  <si>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</si>
  <si>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</si>
  <si>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</si>
  <si>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</si>
  <si>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</si>
  <si>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</si>
  <si>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</si>
  <si>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</si>
  <si>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</si>
  <si>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</si>
  <si>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</si>
  <si>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</si>
  <si>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</si>
  <si>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</si>
  <si>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</si>
  <si>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</si>
  <si>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</si>
  <si>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</si>
  <si>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</si>
  <si>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</si>
  <si>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</si>
  <si>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</si>
  <si>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</si>
  <si>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</si>
  <si>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</si>
  <si>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</si>
  <si>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</si>
  <si>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</si>
  <si>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</si>
  <si>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</si>
  <si>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</si>
  <si>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</si>
  <si>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</si>
  <si>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</si>
  <si>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</si>
  <si>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</si>
  <si>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</si>
  <si>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</si>
  <si>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</si>
  <si>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</si>
  <si>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</si>
  <si>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</si>
  <si>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</si>
  <si>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</si>
  <si>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</si>
  <si>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</si>
  <si>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</si>
  <si>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</si>
  <si>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</si>
  <si>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</si>
  <si>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</si>
  <si>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</si>
  <si>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</si>
  <si>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</si>
  <si>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</si>
  <si>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</si>
  <si>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</si>
  <si>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</si>
  <si>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</si>
  <si>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</si>
  <si>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</si>
  <si>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</si>
  <si>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</si>
  <si>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</si>
  <si>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</si>
  <si>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</si>
  <si>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</si>
  <si>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</si>
  <si>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</si>
  <si>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</si>
  <si>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</si>
  <si>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</si>
  <si>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</si>
  <si>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</si>
  <si>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</si>
  <si>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</si>
  <si>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</si>
  <si>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</si>
  <si>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</si>
  <si>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</si>
  <si>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</si>
  <si>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</si>
  <si>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</si>
  <si>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</si>
  <si>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</si>
  <si>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</si>
  <si>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</si>
  <si>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</si>
  <si>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</si>
  <si>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</si>
  <si>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</si>
  <si>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</si>
  <si>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</si>
  <si>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</si>
  <si>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</si>
  <si>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</si>
  <si>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</si>
  <si>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</si>
  <si>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</si>
  <si>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</si>
  <si>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</si>
  <si>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</si>
  <si>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</si>
  <si>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</si>
  <si>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</si>
  <si>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</si>
  <si>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</si>
  <si>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</si>
  <si>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</si>
  <si>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</si>
  <si>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</si>
  <si>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</si>
  <si>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</si>
  <si>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</si>
  <si>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</si>
  <si>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</si>
  <si>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</si>
  <si>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</si>
  <si>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</si>
  <si>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</si>
  <si>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</si>
  <si>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</si>
  <si>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</si>
  <si>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</si>
  <si>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</si>
  <si>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</si>
  <si>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</si>
  <si>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</si>
  <si>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</si>
  <si>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</si>
  <si>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</si>
  <si>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</si>
  <si>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</si>
  <si>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</si>
  <si>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</si>
  <si>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</si>
  <si>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</si>
  <si>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</si>
  <si>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</si>
  <si>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</si>
  <si>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</si>
  <si>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</si>
  <si>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</si>
  <si>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</si>
  <si>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</si>
  <si>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</si>
  <si>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</si>
  <si>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</si>
  <si>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</si>
  <si>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</si>
  <si>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</si>
  <si>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</si>
  <si>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</si>
  <si>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</si>
  <si>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</si>
  <si>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</si>
  <si>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</si>
  <si>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</si>
  <si>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</si>
  <si>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</si>
  <si>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</si>
  <si>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</si>
  <si>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</si>
  <si>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</si>
  <si>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</si>
  <si>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</si>
  <si>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</si>
  <si>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</si>
  <si>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</si>
  <si>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</si>
  <si>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</si>
  <si>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</si>
  <si>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</si>
  <si>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</si>
  <si>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</si>
  <si>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</si>
  <si>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</si>
  <si>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</si>
  <si>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</si>
  <si>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</si>
  <si>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</si>
  <si>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</si>
  <si>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</si>
  <si>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</si>
  <si>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</si>
  <si>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</si>
  <si>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</si>
  <si>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</si>
  <si>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</si>
  <si>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</si>
  <si>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</si>
  <si>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</si>
  <si>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</si>
  <si>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</si>
  <si>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</si>
  <si>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</si>
  <si>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</si>
  <si>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</si>
  <si>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</si>
  <si>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</si>
  <si>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</si>
  <si>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</si>
  <si>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</si>
  <si>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</si>
  <si>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</si>
  <si>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</si>
  <si>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</si>
  <si>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</si>
  <si>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</si>
  <si>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</si>
  <si>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</si>
  <si>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</si>
  <si>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</si>
  <si>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</si>
  <si>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</si>
  <si>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</si>
  <si>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</si>
  <si>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</si>
  <si>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</si>
  <si>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</si>
  <si>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</si>
  <si>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</si>
  <si>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</si>
  <si>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</si>
  <si>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</si>
  <si>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</si>
  <si>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</si>
  <si>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</si>
  <si>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</si>
  <si>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</si>
  <si>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</si>
  <si>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</si>
  <si>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</si>
  <si>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</si>
  <si>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</si>
  <si>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</si>
  <si>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</si>
  <si>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</si>
  <si>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</si>
  <si>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</si>
  <si>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</si>
  <si>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</si>
  <si>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</si>
  <si>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</si>
  <si>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</si>
  <si>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</si>
  <si>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</si>
  <si>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</si>
  <si>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</si>
  <si>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</si>
  <si>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</si>
  <si>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</si>
  <si>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</si>
  <si>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</si>
  <si>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</si>
  <si>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</si>
  <si>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</si>
  <si>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</si>
  <si>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</si>
  <si>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</si>
  <si>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</si>
  <si>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</si>
  <si>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</si>
  <si>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</si>
  <si>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</si>
  <si>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</si>
  <si>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</si>
  <si>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</si>
  <si>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</si>
  <si>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</si>
  <si>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</si>
  <si>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</si>
  <si>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</si>
  <si>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</si>
  <si>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</si>
  <si>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</si>
  <si>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</si>
  <si>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</si>
  <si>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</si>
  <si>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</si>
  <si>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</si>
  <si>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</si>
  <si>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</si>
  <si>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</si>
  <si>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</si>
  <si>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</si>
  <si>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</si>
  <si>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</si>
  <si>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</si>
  <si>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</si>
  <si>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</si>
  <si>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</si>
  <si>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</si>
  <si>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</si>
  <si>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</si>
  <si>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</si>
  <si>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</si>
  <si>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</si>
  <si>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</si>
  <si>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</si>
  <si>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</si>
  <si>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</si>
  <si>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</si>
  <si>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</si>
  <si>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</si>
  <si>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</si>
  <si>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</si>
  <si>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</si>
  <si>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</si>
  <si>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</si>
  <si>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</si>
  <si>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</si>
  <si>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</si>
  <si>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</si>
  <si>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</si>
  <si>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</si>
  <si>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</si>
  <si>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</si>
  <si>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</si>
  <si>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</si>
  <si>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</si>
  <si>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</si>
  <si>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</si>
  <si>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</si>
  <si>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</si>
  <si>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</si>
  <si>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</si>
  <si>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</si>
  <si>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</si>
  <si>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</si>
  <si>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</si>
  <si>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</si>
  <si>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</si>
  <si>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</si>
  <si>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</si>
  <si>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</si>
  <si>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</si>
  <si>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</si>
  <si>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</si>
  <si>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</si>
  <si>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</si>
  <si>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</si>
  <si>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</si>
  <si>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</si>
  <si>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</si>
  <si>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</si>
  <si>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</si>
  <si>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</si>
  <si>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</si>
  <si>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</si>
  <si>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</si>
  <si>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</si>
  <si>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</si>
  <si>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</si>
  <si>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</si>
  <si>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</si>
  <si>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</si>
  <si>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</si>
  <si>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</si>
  <si>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</si>
  <si>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</si>
  <si>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</si>
  <si>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</si>
  <si>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</si>
  <si>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</si>
  <si>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</si>
  <si>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</si>
  <si>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</si>
  <si>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</si>
  <si>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</si>
  <si>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</si>
  <si>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</si>
  <si>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</si>
  <si>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</si>
  <si>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</si>
  <si>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</si>
  <si>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</si>
  <si>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</si>
  <si>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</si>
  <si>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</si>
  <si>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</si>
  <si>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</si>
  <si>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</si>
  <si>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</si>
  <si>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</si>
  <si>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</si>
  <si>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</si>
  <si>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</si>
  <si>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</si>
  <si>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</si>
  <si>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</si>
  <si>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</si>
  <si>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</si>
  <si>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</si>
  <si>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</si>
  <si>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</si>
  <si>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</si>
  <si>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</si>
  <si>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</si>
  <si>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</si>
  <si>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</si>
  <si>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</si>
  <si>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</si>
  <si>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</si>
  <si>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</si>
  <si>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</si>
  <si>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</si>
  <si>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</si>
  <si>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</si>
  <si>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</si>
  <si>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</si>
  <si>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</si>
  <si>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</si>
  <si>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</si>
  <si>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</si>
  <si>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</si>
  <si>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</si>
  <si>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</si>
  <si>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</si>
  <si>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</si>
  <si>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</si>
  <si>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</si>
  <si>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</si>
  <si>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</si>
  <si>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</si>
  <si>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</si>
  <si>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</si>
  <si>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</si>
  <si>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</si>
  <si>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</si>
  <si>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</si>
  <si>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</si>
  <si>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</si>
  <si>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</si>
  <si>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</si>
  <si>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</si>
  <si>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</si>
  <si>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</si>
  <si>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</si>
  <si>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</si>
  <si>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</si>
  <si>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</si>
  <si>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</si>
  <si>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</si>
  <si>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</si>
  <si>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</si>
  <si>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</si>
  <si>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</si>
  <si>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</si>
  <si>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</si>
  <si>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</si>
  <si>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</si>
  <si>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</si>
  <si>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</si>
  <si>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</si>
  <si>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</si>
  <si>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</si>
  <si>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</si>
  <si>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</si>
  <si>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</si>
  <si>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</si>
  <si>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</si>
  <si>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</si>
  <si>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</si>
  <si>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</si>
  <si>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</si>
  <si>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</si>
  <si>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</si>
  <si>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</si>
  <si>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</si>
  <si>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</si>
  <si>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</si>
  <si>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</si>
  <si>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</si>
  <si>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</si>
  <si>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</si>
  <si>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</si>
  <si>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</si>
  <si>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</si>
  <si>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</si>
  <si>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</si>
  <si>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</si>
  <si>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</si>
  <si>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</si>
  <si>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</si>
  <si>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</si>
  <si>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</si>
  <si>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</si>
  <si>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</si>
  <si>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</si>
  <si>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</si>
  <si>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</si>
  <si>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</si>
  <si>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</si>
  <si>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</si>
  <si>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</si>
  <si>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</si>
  <si>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</si>
  <si>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</si>
  <si>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</si>
  <si>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</si>
  <si>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</si>
  <si>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</si>
  <si>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</si>
  <si>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</si>
  <si>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</si>
  <si>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</si>
  <si>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</si>
  <si>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</si>
  <si>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</si>
  <si>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</si>
  <si>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</si>
  <si>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</si>
  <si>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</si>
  <si>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</si>
  <si>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</si>
  <si>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</si>
  <si>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</si>
  <si>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</si>
  <si>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</si>
  <si>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</si>
  <si>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</si>
  <si>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</si>
  <si>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</si>
  <si>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</si>
  <si>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</si>
  <si>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</si>
  <si>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</si>
  <si>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</si>
  <si>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</si>
  <si>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</si>
  <si>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</si>
  <si>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</si>
  <si>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</si>
  <si>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</si>
  <si>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</si>
  <si>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</si>
  <si>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</si>
  <si>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</si>
  <si>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</si>
  <si>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</si>
  <si>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</si>
  <si>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</si>
  <si>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</si>
  <si>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</si>
  <si>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</si>
  <si>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</si>
  <si>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</si>
  <si>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</si>
  <si>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</si>
  <si>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</si>
  <si>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</si>
  <si>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</si>
  <si>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</si>
  <si>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</si>
  <si>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</si>
  <si>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</si>
  <si>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</si>
  <si>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</si>
  <si>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</si>
  <si>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</si>
  <si>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</si>
  <si>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</si>
  <si>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</si>
  <si>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</si>
  <si>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</si>
  <si>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</si>
  <si>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</si>
  <si>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</si>
  <si>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</si>
  <si>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</si>
  <si>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</si>
  <si>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</si>
  <si>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</si>
  <si>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</si>
  <si>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</si>
  <si>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</si>
  <si>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</si>
  <si>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</si>
  <si>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</si>
  <si>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</si>
  <si>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</si>
  <si>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</si>
  <si>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</si>
  <si>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</si>
  <si>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</si>
  <si>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</si>
  <si>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</si>
  <si>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</si>
  <si>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</si>
  <si>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</si>
  <si>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</si>
  <si>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</si>
  <si>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</si>
  <si>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</si>
  <si>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</si>
  <si>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</si>
  <si>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</si>
  <si>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</si>
  <si>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</si>
  <si>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</si>
  <si>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</si>
  <si>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</si>
  <si>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</si>
  <si>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</si>
  <si>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</si>
  <si>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</si>
  <si>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</si>
  <si>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</si>
  <si>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</si>
  <si>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</si>
  <si>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</si>
  <si>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</si>
  <si>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</si>
  <si>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</si>
  <si>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</si>
  <si>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</si>
  <si>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</si>
  <si>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</si>
  <si>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</si>
  <si>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</si>
  <si>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</si>
  <si>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</si>
  <si>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</si>
  <si>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</si>
  <si>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</si>
  <si>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</si>
  <si>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</si>
  <si>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</si>
  <si>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</si>
  <si>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</si>
  <si>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</si>
  <si>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</si>
  <si>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</si>
  <si>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</si>
  <si>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</si>
  <si>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</si>
  <si>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</si>
  <si>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</si>
  <si>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</si>
  <si>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</si>
  <si>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</si>
  <si>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</si>
  <si>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</si>
  <si>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</si>
  <si>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</si>
  <si>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</si>
  <si>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</si>
  <si>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</si>
  <si>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</si>
  <si>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</si>
  <si>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</si>
  <si>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</si>
  <si>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</si>
  <si>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</si>
  <si>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</si>
  <si>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</si>
  <si>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</si>
  <si>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</si>
  <si>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</si>
  <si>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</si>
  <si>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</si>
  <si>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</si>
  <si>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</si>
  <si>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</si>
  <si>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</si>
  <si>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</si>
  <si>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</si>
  <si>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</si>
  <si>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</si>
  <si>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</si>
  <si>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</si>
  <si>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</si>
  <si>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</si>
  <si>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</si>
  <si>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</si>
  <si>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</si>
  <si>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</si>
  <si>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</si>
  <si>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</si>
  <si>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</si>
  <si>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</si>
  <si>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</si>
  <si>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</si>
  <si>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</si>
  <si>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</si>
  <si>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</si>
  <si>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</si>
  <si>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</si>
  <si>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</si>
  <si>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</si>
  <si>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</si>
  <si>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</si>
  <si>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</si>
  <si>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</si>
  <si>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</si>
  <si>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</si>
  <si>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</si>
  <si>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</si>
  <si>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</si>
  <si>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</si>
  <si>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</si>
  <si>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</si>
  <si>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</si>
  <si>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</si>
  <si>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</si>
  <si>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</si>
  <si>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</si>
  <si>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</si>
  <si>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</si>
  <si>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</si>
  <si>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</si>
  <si>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</si>
  <si>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</si>
  <si>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</si>
  <si>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</si>
  <si>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</si>
  <si>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</si>
  <si>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</si>
  <si>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</si>
  <si>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</si>
  <si>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</si>
  <si>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</si>
  <si>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</si>
  <si>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</si>
  <si>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</si>
  <si>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</si>
  <si>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</si>
  <si>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</si>
  <si>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</si>
  <si>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</si>
  <si>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</si>
  <si>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</si>
  <si>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</si>
  <si>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</si>
  <si>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</si>
  <si>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</si>
  <si>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</si>
  <si>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</si>
  <si>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</si>
  <si>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</si>
  <si>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</si>
  <si>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</si>
  <si>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</si>
  <si>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</si>
  <si>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</si>
  <si>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</si>
  <si>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</si>
  <si>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</si>
  <si>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</si>
  <si>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</si>
  <si>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</si>
  <si>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</si>
  <si>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</si>
  <si>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</si>
  <si>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</si>
  <si>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</si>
  <si>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</si>
  <si>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</si>
  <si>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</si>
  <si>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</si>
  <si>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</si>
  <si>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</si>
  <si>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</si>
  <si>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</si>
  <si>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</si>
  <si>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</si>
  <si>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</si>
  <si>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</si>
  <si>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</si>
  <si>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</si>
  <si>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</si>
  <si>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</si>
  <si>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</si>
  <si>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</si>
  <si>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</si>
  <si>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</si>
  <si>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</si>
  <si>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</si>
  <si>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</si>
  <si>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</si>
  <si>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</si>
  <si>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</si>
  <si>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</si>
  <si>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</si>
  <si>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</si>
  <si>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</si>
  <si>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</si>
  <si>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</si>
  <si>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</si>
  <si>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</si>
  <si>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</si>
  <si>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</si>
  <si>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</si>
  <si>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</si>
  <si>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</si>
  <si>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</si>
  <si>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</si>
  <si>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</si>
  <si>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</si>
  <si>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</si>
  <si>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</si>
  <si>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</si>
  <si>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</si>
  <si>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</si>
  <si>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</si>
  <si>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</si>
  <si>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</si>
  <si>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</si>
  <si>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</si>
  <si>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</si>
  <si>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</si>
  <si>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</si>
  <si>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</si>
  <si>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</si>
  <si>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</si>
  <si>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</si>
  <si>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</si>
  <si>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</si>
  <si>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</si>
  <si>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</si>
  <si>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</si>
  <si>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</si>
  <si>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</si>
  <si>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</si>
  <si>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</si>
  <si>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</si>
  <si>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</si>
  <si>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</si>
  <si>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</si>
  <si>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</si>
  <si>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</si>
  <si>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</si>
  <si>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</si>
  <si>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</si>
  <si>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</si>
  <si>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</si>
  <si>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</si>
  <si>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</si>
  <si>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</si>
  <si>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</si>
  <si>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</si>
  <si>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</si>
  <si>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</si>
  <si>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</si>
  <si>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</si>
  <si>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</si>
  <si>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</si>
  <si>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</si>
  <si>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</si>
  <si>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</si>
  <si>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</si>
  <si>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</si>
  <si>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</si>
  <si>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</si>
  <si>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</si>
  <si>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</si>
  <si>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</si>
  <si>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</si>
  <si>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</si>
  <si>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</si>
  <si>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</si>
  <si>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</si>
  <si>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</si>
  <si>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</si>
  <si>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</si>
  <si>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</si>
  <si>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</si>
  <si>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</si>
  <si>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</si>
  <si>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</si>
  <si>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</si>
  <si>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</si>
  <si>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</si>
  <si>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</si>
  <si>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</si>
  <si>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</si>
  <si>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</si>
  <si>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</si>
  <si>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</si>
  <si>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</si>
  <si>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</si>
  <si>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</si>
  <si>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</si>
  <si>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</si>
  <si>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</si>
  <si>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</si>
  <si>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</si>
  <si>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</si>
  <si>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</si>
  <si>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</si>
  <si>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</si>
  <si>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</si>
  <si>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</si>
  <si>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</si>
  <si>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</si>
  <si>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</si>
  <si>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</si>
  <si>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</si>
  <si>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</si>
  <si>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</si>
  <si>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</si>
  <si>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</si>
  <si>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</si>
  <si>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</si>
  <si>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</si>
  <si>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</si>
  <si>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</si>
  <si>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</si>
  <si>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</si>
  <si>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</si>
  <si>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</si>
  <si>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</si>
  <si>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</si>
  <si>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</si>
  <si>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</si>
  <si>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</si>
  <si>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</si>
  <si>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</si>
  <si>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</si>
  <si>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</si>
  <si>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</si>
  <si>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</si>
  <si>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</si>
  <si>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</si>
  <si>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</si>
  <si>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</si>
  <si>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</si>
  <si>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</si>
  <si>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</si>
  <si>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</si>
  <si>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</si>
  <si>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</si>
  <si>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</si>
  <si>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</si>
  <si>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</si>
  <si>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</si>
  <si>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</si>
  <si>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</si>
  <si>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</si>
  <si>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</si>
  <si>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</si>
  <si>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</si>
  <si>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</si>
  <si>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</si>
  <si>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</si>
  <si>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</si>
  <si>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</si>
  <si>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</si>
  <si>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</si>
  <si>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</si>
  <si>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</si>
  <si>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</si>
  <si>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</si>
  <si>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</si>
  <si>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</si>
  <si>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</si>
  <si>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</si>
  <si>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</si>
  <si>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</si>
  <si>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</si>
  <si>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</si>
  <si>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</si>
  <si>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</si>
  <si>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</si>
  <si>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</si>
  <si>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</si>
  <si>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</si>
  <si>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</si>
  <si>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</si>
  <si>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</si>
  <si>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</si>
  <si>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</si>
  <si>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</si>
  <si>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</si>
  <si>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</si>
  <si>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</si>
  <si>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</si>
  <si>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</si>
  <si>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</si>
  <si>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</si>
  <si>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</si>
  <si>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</si>
  <si>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</si>
  <si>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</si>
  <si>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</si>
  <si>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</si>
  <si>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</si>
  <si>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</si>
  <si>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</si>
  <si>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</si>
  <si>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</si>
  <si>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</si>
  <si>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</si>
  <si>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</si>
  <si>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</si>
  <si>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</si>
  <si>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</si>
  <si>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</si>
  <si>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</si>
  <si>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</si>
  <si>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</si>
  <si>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</si>
  <si>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</si>
  <si>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</si>
  <si>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</si>
  <si>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</si>
  <si>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</si>
  <si>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</si>
  <si>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</si>
  <si>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</si>
  <si>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</si>
  <si>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</si>
  <si>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</si>
  <si>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</si>
  <si>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</si>
  <si>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</si>
  <si>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</si>
  <si>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</si>
  <si>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</si>
  <si>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</si>
  <si>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</si>
  <si>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</si>
  <si>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</si>
  <si>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</si>
  <si>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</si>
  <si>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</si>
  <si>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</si>
  <si>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</si>
  <si>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</si>
  <si>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</si>
  <si>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</si>
  <si>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</si>
  <si>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</si>
  <si>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</si>
  <si>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</si>
  <si>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</si>
  <si>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</si>
  <si>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</si>
  <si>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</si>
  <si>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</si>
  <si>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</si>
  <si>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</si>
  <si>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</si>
  <si>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</si>
  <si>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</si>
  <si>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</si>
  <si>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</si>
  <si>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</si>
  <si>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</si>
  <si>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</si>
  <si>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</si>
  <si>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</si>
  <si>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</si>
  <si>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</si>
  <si>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</si>
  <si>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</si>
  <si>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</si>
  <si>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</si>
  <si>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</si>
  <si>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</si>
  <si>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</si>
  <si>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</si>
  <si>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</si>
  <si>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</si>
  <si>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</si>
  <si>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</si>
  <si>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</si>
  <si>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</si>
  <si>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</si>
  <si>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</si>
  <si>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</si>
  <si>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</si>
  <si>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</si>
  <si>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</si>
  <si>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</si>
  <si>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</si>
  <si>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</si>
  <si>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</si>
  <si>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</si>
  <si>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</si>
  <si>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</si>
  <si>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</si>
  <si>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</si>
  <si>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</si>
  <si>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</si>
  <si>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</si>
  <si>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</si>
  <si>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</si>
  <si>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</si>
  <si>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</si>
  <si>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</si>
  <si>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</si>
  <si>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</si>
  <si>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</si>
  <si>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</si>
  <si>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</si>
  <si>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</si>
  <si>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</si>
  <si>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</si>
  <si>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</si>
  <si>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</si>
  <si>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</si>
  <si>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</si>
  <si>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</si>
  <si>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</si>
  <si>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</si>
  <si>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</si>
  <si>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</si>
  <si>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</si>
  <si>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</si>
  <si>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</si>
  <si>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</si>
  <si>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</si>
  <si>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</si>
  <si>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</si>
  <si>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</si>
  <si>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</si>
  <si>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</si>
  <si>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</si>
  <si>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</si>
  <si>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</si>
  <si>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</si>
  <si>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</si>
  <si>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</si>
  <si>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</si>
  <si>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</si>
  <si>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</si>
  <si>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</si>
  <si>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</si>
  <si>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</si>
  <si>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</si>
  <si>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</si>
  <si>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</si>
  <si>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</si>
  <si>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</si>
  <si>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</si>
  <si>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</si>
  <si>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</si>
  <si>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</si>
  <si>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</si>
  <si>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</si>
  <si>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</si>
  <si>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</si>
  <si>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</si>
  <si>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</si>
  <si>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</si>
  <si>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</si>
  <si>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</si>
  <si>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</si>
  <si>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</si>
  <si>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</si>
  <si>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</si>
  <si>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</si>
  <si>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</si>
  <si>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</si>
  <si>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</si>
  <si>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</si>
  <si>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</si>
  <si>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</si>
  <si>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</si>
  <si>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</si>
  <si>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</si>
  <si>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</si>
  <si>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</si>
  <si>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</si>
  <si>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</si>
  <si>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</si>
  <si>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</si>
  <si>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</si>
  <si>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</si>
  <si>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</si>
  <si>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</si>
  <si>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</si>
  <si>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</si>
  <si>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</si>
  <si>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</si>
  <si>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</si>
  <si>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</si>
  <si>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</si>
  <si>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</si>
  <si>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</si>
  <si>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</si>
  <si>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</si>
  <si>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</si>
  <si>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</si>
  <si>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</si>
  <si>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</si>
  <si>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</si>
  <si>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</si>
  <si>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</si>
  <si>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</si>
  <si>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</si>
  <si>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</si>
  <si>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</si>
  <si>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</si>
  <si>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</si>
  <si>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</si>
  <si>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</si>
  <si>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</si>
  <si>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</si>
  <si>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</si>
  <si>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</si>
  <si>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</si>
  <si>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</si>
  <si>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</si>
  <si>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</si>
  <si>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</si>
  <si>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</si>
  <si>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</si>
  <si>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</si>
  <si>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</si>
  <si>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</si>
  <si>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</si>
  <si>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</si>
  <si>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</si>
  <si>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</si>
  <si>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</si>
  <si>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</si>
  <si>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</si>
  <si>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</si>
  <si>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</si>
  <si>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</si>
  <si>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</si>
  <si>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</si>
  <si>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</si>
  <si>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</si>
  <si>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</si>
  <si>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</si>
  <si>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</si>
  <si>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</si>
  <si>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</si>
  <si>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</si>
  <si>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</si>
  <si>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</si>
  <si>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</si>
  <si>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</si>
  <si>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</si>
  <si>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</si>
  <si>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</si>
  <si>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</si>
  <si>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</si>
  <si>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</si>
  <si>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</si>
  <si>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</si>
  <si>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</si>
  <si>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</si>
  <si>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</si>
  <si>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</si>
  <si>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</si>
  <si>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</si>
  <si>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</si>
  <si>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</si>
  <si>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</si>
  <si>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</si>
  <si>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</si>
  <si>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</si>
  <si>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</si>
  <si>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</si>
  <si>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</si>
  <si>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</si>
  <si>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</si>
  <si>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</si>
  <si>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</si>
  <si>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</si>
  <si>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</si>
  <si>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</si>
  <si>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</si>
  <si>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</si>
  <si>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</si>
  <si>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</si>
  <si>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</si>
  <si>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</si>
  <si>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</si>
  <si>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</si>
  <si>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</si>
  <si>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</si>
  <si>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</si>
  <si>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</si>
  <si>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</si>
  <si>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</si>
  <si>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</si>
  <si>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</si>
  <si>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</si>
  <si>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</si>
  <si>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</si>
  <si>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</si>
  <si>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</si>
  <si>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</si>
  <si>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</si>
  <si>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</si>
  <si>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</si>
  <si>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</si>
  <si>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</si>
  <si>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</si>
  <si>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</si>
  <si>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</si>
  <si>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</si>
  <si>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</si>
  <si>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</si>
  <si>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</si>
  <si>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</si>
  <si>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</si>
  <si>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</si>
  <si>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</si>
  <si>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</si>
  <si>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</si>
  <si>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</si>
  <si>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</si>
  <si>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</si>
  <si>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</si>
  <si>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</si>
  <si>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</si>
  <si>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</si>
  <si>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</si>
  <si>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</si>
  <si>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</si>
  <si>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</si>
  <si>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</si>
  <si>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</si>
  <si>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</si>
  <si>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</si>
  <si>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</si>
  <si>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</si>
  <si>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</si>
  <si>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</si>
  <si>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</si>
  <si>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</si>
  <si>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</si>
  <si>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</si>
  <si>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</si>
  <si>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</si>
  <si>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</si>
  <si>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</si>
  <si>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</si>
  <si>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</si>
  <si>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</si>
  <si>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</si>
  <si>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</si>
  <si>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</si>
  <si>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</si>
  <si>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</si>
  <si>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</si>
  <si>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</si>
  <si>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</si>
  <si>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</si>
  <si>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</si>
  <si>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</si>
  <si>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</si>
  <si>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</si>
  <si>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</si>
  <si>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</si>
  <si>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</si>
  <si>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</si>
  <si>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</si>
  <si>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</si>
  <si>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</si>
  <si>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</si>
  <si>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</si>
  <si>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</si>
  <si>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</si>
  <si>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</si>
  <si>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</si>
  <si>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</si>
  <si>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</si>
  <si>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</si>
  <si>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</si>
  <si>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</si>
  <si>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</si>
  <si>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</si>
  <si>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</si>
  <si>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</si>
  <si>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</si>
  <si>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</si>
  <si>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</si>
  <si>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</si>
  <si>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</si>
  <si>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</si>
  <si>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</si>
  <si>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</si>
  <si>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</si>
  <si>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</si>
  <si>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</si>
  <si>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</si>
  <si>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</si>
  <si>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</si>
  <si>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</si>
  <si>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</si>
  <si>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</si>
  <si>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</si>
  <si>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</si>
  <si>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</si>
  <si>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</si>
  <si>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</si>
  <si>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</si>
  <si>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</si>
  <si>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</si>
  <si>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</si>
  <si>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</si>
  <si>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</si>
  <si>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</si>
  <si>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</si>
  <si>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</si>
  <si>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</si>
  <si>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</si>
  <si>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</si>
  <si>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</si>
  <si>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</si>
  <si>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</si>
  <si>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</si>
  <si>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</si>
  <si>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</si>
  <si>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</si>
  <si>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</si>
  <si>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</si>
  <si>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</si>
  <si>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</si>
  <si>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</si>
  <si>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</si>
  <si>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</si>
  <si>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</si>
  <si>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</si>
  <si>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</si>
  <si>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</si>
  <si>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</si>
  <si>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</si>
  <si>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</si>
  <si>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</si>
  <si>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</si>
  <si>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</si>
  <si>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</si>
  <si>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</si>
  <si>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</si>
  <si>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</si>
  <si>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</si>
  <si>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</si>
  <si>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</si>
  <si>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</si>
  <si>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</si>
  <si>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</si>
  <si>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</si>
  <si>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</si>
  <si>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</si>
  <si>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</si>
  <si>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</si>
  <si>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</si>
  <si>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</si>
  <si>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</si>
  <si>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</si>
  <si>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</si>
  <si>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</si>
  <si>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</si>
  <si>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</si>
  <si>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</si>
  <si>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</si>
  <si>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</si>
  <si>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</si>
  <si>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</si>
  <si>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</si>
  <si>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</si>
  <si>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</si>
  <si>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</si>
  <si>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</si>
  <si>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</si>
  <si>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</si>
  <si>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</si>
  <si>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</si>
  <si>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</si>
  <si>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</si>
  <si>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</si>
  <si>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</si>
  <si>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</si>
  <si>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</si>
  <si>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</si>
  <si>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</si>
  <si>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</si>
  <si>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</si>
  <si>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</si>
  <si>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</si>
  <si>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</si>
  <si>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</si>
  <si>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</si>
  <si>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</si>
  <si>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</si>
  <si>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</si>
  <si>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</si>
  <si>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</si>
  <si>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</si>
  <si>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</si>
  <si>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</si>
  <si>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</si>
  <si>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</si>
  <si>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</si>
  <si>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</si>
  <si>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</si>
  <si>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</si>
  <si>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</si>
  <si>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</si>
  <si>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</si>
  <si>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</si>
  <si>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</si>
  <si>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</si>
  <si>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</si>
  <si>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</si>
  <si>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</si>
  <si>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</si>
  <si>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</si>
  <si>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</si>
  <si>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</si>
  <si>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</si>
  <si>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</si>
  <si>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</si>
  <si>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</si>
  <si>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</si>
  <si>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</si>
  <si>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</si>
  <si>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</si>
  <si>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</si>
  <si>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</si>
  <si>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</si>
  <si>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</si>
  <si>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</si>
  <si>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</si>
  <si>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</si>
  <si>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</si>
  <si>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</si>
  <si>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</si>
  <si>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</si>
  <si>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</si>
  <si>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</si>
  <si>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</si>
  <si>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</si>
  <si>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</si>
  <si>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</si>
  <si>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</si>
  <si>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</si>
  <si>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</si>
  <si>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</si>
  <si>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</si>
  <si>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</si>
  <si>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</si>
  <si>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</si>
  <si>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</si>
  <si>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</si>
  <si>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</si>
  <si>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</si>
  <si>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</si>
  <si>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</si>
  <si>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</si>
  <si>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</si>
  <si>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</si>
  <si>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</si>
  <si>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</si>
  <si>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</si>
  <si>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</si>
  <si>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</si>
  <si>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</si>
  <si>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</si>
  <si>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</si>
  <si>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</si>
  <si>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</si>
  <si>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</si>
  <si>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</si>
  <si>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</si>
  <si>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</si>
  <si>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</si>
  <si>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</si>
  <si>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</si>
  <si>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</si>
  <si>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</si>
  <si>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</si>
  <si>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</si>
  <si>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</si>
  <si>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</si>
  <si>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</si>
  <si>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</si>
  <si>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</si>
  <si>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</si>
  <si>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</si>
  <si>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</si>
  <si>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</si>
  <si>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</si>
  <si>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</si>
  <si>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</si>
  <si>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</si>
  <si>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</si>
  <si>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</si>
  <si>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</si>
  <si>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</si>
  <si>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</si>
  <si>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</si>
  <si>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</si>
  <si>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</si>
  <si>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</si>
  <si>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</si>
  <si>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</si>
  <si>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</si>
  <si>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</si>
  <si>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</si>
  <si>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</si>
  <si>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</si>
  <si>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</si>
  <si>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</si>
  <si>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</si>
  <si>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</si>
  <si>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</si>
  <si>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</si>
  <si>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</si>
  <si>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</si>
  <si>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</si>
  <si>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</si>
  <si>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</si>
  <si>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</si>
  <si>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</si>
  <si>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</si>
  <si>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</si>
  <si>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</si>
  <si>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</si>
  <si>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</si>
  <si>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</si>
  <si>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</si>
  <si>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</si>
  <si>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</si>
  <si>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</si>
  <si>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</si>
  <si>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</si>
  <si>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</si>
  <si>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</si>
  <si>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</si>
  <si>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</si>
  <si>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</si>
  <si>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</si>
  <si>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</si>
  <si>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</si>
  <si>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</si>
  <si>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</si>
  <si>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</si>
  <si>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</si>
  <si>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</si>
  <si>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</si>
  <si>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</si>
  <si>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</si>
  <si>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</si>
  <si>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</si>
  <si>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</si>
  <si>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</si>
  <si>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</si>
  <si>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</si>
  <si>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</si>
  <si>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</si>
  <si>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</si>
  <si>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</si>
  <si>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</si>
  <si>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</si>
  <si>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</si>
  <si>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</si>
  <si>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</si>
  <si>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</si>
  <si>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</si>
  <si>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</si>
  <si>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</si>
  <si>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</si>
  <si>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</si>
  <si>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</si>
  <si>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</si>
  <si>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</si>
  <si>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</si>
  <si>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</si>
  <si>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</si>
  <si>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</si>
  <si>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</si>
  <si>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</si>
  <si>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</si>
  <si>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</si>
  <si>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</si>
  <si>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</si>
  <si>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</si>
  <si>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</si>
  <si>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</si>
  <si>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</si>
  <si>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</si>
  <si>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</si>
  <si>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</si>
  <si>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</si>
  <si>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</si>
  <si>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</si>
  <si>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</si>
  <si>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</si>
  <si>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</si>
  <si>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</si>
  <si>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</si>
  <si>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</si>
  <si>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</si>
  <si>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</si>
  <si>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</si>
  <si>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</si>
  <si>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</si>
  <si>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</si>
  <si>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</si>
  <si>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</si>
  <si>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</si>
  <si>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</si>
  <si>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</si>
  <si>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</si>
  <si>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</si>
  <si>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</si>
  <si>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</si>
  <si>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</si>
  <si>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</si>
  <si>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</si>
  <si>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</si>
  <si>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</si>
  <si>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</si>
  <si>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</si>
  <si>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</si>
  <si>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</si>
  <si>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</si>
  <si>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</si>
  <si>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</si>
  <si>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</si>
  <si>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</si>
  <si>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</si>
  <si>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</si>
  <si>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</si>
  <si>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</si>
  <si>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</si>
  <si>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</si>
  <si>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</si>
  <si>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</si>
  <si>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</si>
  <si>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</si>
  <si>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</si>
  <si>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</si>
  <si>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</si>
  <si>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</si>
  <si>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</si>
  <si>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</si>
  <si>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</si>
  <si>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</si>
  <si>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</si>
  <si>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</si>
  <si>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</si>
  <si>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</si>
  <si>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</si>
  <si>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</si>
  <si>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</si>
  <si>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</si>
  <si>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</si>
  <si>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</si>
  <si>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</si>
  <si>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</si>
  <si>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</si>
  <si>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</si>
  <si>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</si>
  <si>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</si>
  <si>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</si>
  <si>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</si>
  <si>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</si>
  <si>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</si>
  <si>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</si>
  <si>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</si>
  <si>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</si>
  <si>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</si>
  <si>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</si>
  <si>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</si>
  <si>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</si>
  <si>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</si>
  <si>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</si>
  <si>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</si>
  <si>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</si>
  <si>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</si>
  <si>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</si>
  <si>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</si>
  <si>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</si>
  <si>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</si>
  <si>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</si>
  <si>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</si>
  <si>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</si>
  <si>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</si>
  <si>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</si>
  <si>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</si>
  <si>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</si>
  <si>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</si>
  <si>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</si>
  <si>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</si>
  <si>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</si>
  <si>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</si>
  <si>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</si>
  <si>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</si>
  <si>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</si>
  <si>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</si>
  <si>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</si>
  <si>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</si>
  <si>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</si>
  <si>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</si>
  <si>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</si>
  <si>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</si>
  <si>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</si>
  <si>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</si>
  <si>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</si>
  <si>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</si>
  <si>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</si>
  <si>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</si>
  <si>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</si>
  <si>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</si>
  <si>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</si>
  <si>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</si>
  <si>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</si>
  <si>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</si>
  <si>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</si>
  <si>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</si>
  <si>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</si>
  <si>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</si>
  <si>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</si>
  <si>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</si>
  <si>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</si>
  <si>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</si>
  <si>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</si>
  <si>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</si>
  <si>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</si>
  <si>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</si>
  <si>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</si>
  <si>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</si>
  <si>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</si>
  <si>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</si>
  <si>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</si>
  <si>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</si>
  <si>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</si>
  <si>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</si>
  <si>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</si>
  <si>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</si>
  <si>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</si>
  <si>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</si>
  <si>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</si>
  <si>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</si>
  <si>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</si>
  <si>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</si>
  <si>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</si>
  <si>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</si>
  <si>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</si>
  <si>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</si>
  <si>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</si>
  <si>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</si>
  <si>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</si>
  <si>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</si>
  <si>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</si>
  <si>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</si>
  <si>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</si>
  <si>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</si>
  <si>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</si>
  <si>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</si>
  <si>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</si>
  <si>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</si>
  <si>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</si>
  <si>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</si>
  <si>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</si>
  <si>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</si>
  <si>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</si>
  <si>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</si>
  <si>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</si>
  <si>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</si>
  <si>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</si>
  <si>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</si>
  <si>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</si>
  <si>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</si>
  <si>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</si>
  <si>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</si>
  <si>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</si>
  <si>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</si>
  <si>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</si>
  <si>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</si>
  <si>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</si>
  <si>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</si>
  <si>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</si>
  <si>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</si>
  <si>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</si>
  <si>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</si>
  <si>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</si>
  <si>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</si>
  <si>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</si>
  <si>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</si>
  <si>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</si>
  <si>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</si>
  <si>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</si>
  <si>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</si>
  <si>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</si>
  <si>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</si>
  <si>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</si>
  <si>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</si>
  <si>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</si>
  <si>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</si>
  <si>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</si>
  <si>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</si>
  <si>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</si>
  <si>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</si>
  <si>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</si>
  <si>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</si>
  <si>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</si>
  <si>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</si>
  <si>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</si>
  <si>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</si>
  <si>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</si>
  <si>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</si>
  <si>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</si>
  <si>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</si>
  <si>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</si>
  <si>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</si>
  <si>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</si>
  <si>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</si>
  <si>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</si>
  <si>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</si>
  <si>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</si>
  <si>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</si>
  <si>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</si>
  <si>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</si>
  <si>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</si>
  <si>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</si>
  <si>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</si>
  <si>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</si>
  <si>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</si>
  <si>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</si>
  <si>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</si>
  <si>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</si>
  <si>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</si>
  <si>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</si>
  <si>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</si>
  <si>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</si>
  <si>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</si>
  <si>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</si>
  <si>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</si>
  <si>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</si>
  <si>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</si>
  <si>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</si>
  <si>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</si>
  <si>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</si>
  <si>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</si>
  <si>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</si>
  <si>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</si>
  <si>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</si>
  <si>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</si>
  <si>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</si>
  <si>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</si>
  <si>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</si>
  <si>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</si>
  <si>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</si>
  <si>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</si>
  <si>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</si>
  <si>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</si>
  <si>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</si>
  <si>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</si>
  <si>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</si>
  <si>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</si>
  <si>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</si>
  <si>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</si>
  <si>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</si>
  <si>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</si>
  <si>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</si>
  <si>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</si>
  <si>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</si>
  <si>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</si>
  <si>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</si>
  <si>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</si>
  <si>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</si>
  <si>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</si>
  <si>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</si>
  <si>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</si>
  <si>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</si>
  <si>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</si>
  <si>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</si>
  <si>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</si>
  <si>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</si>
  <si>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</si>
  <si>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</si>
  <si>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</si>
  <si>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</si>
  <si>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</si>
  <si>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</si>
  <si>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</si>
  <si>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</si>
  <si>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</si>
  <si>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</si>
  <si>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</si>
  <si>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</si>
  <si>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</si>
  <si>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</si>
  <si>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</si>
  <si>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</si>
  <si>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</si>
  <si>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</si>
  <si>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</si>
  <si>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</si>
  <si>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</si>
  <si>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</si>
  <si>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</si>
  <si>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</si>
  <si>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</si>
  <si>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</si>
  <si>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</si>
  <si>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</si>
  <si>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</si>
  <si>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</si>
  <si>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</si>
  <si>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</si>
  <si>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</si>
  <si>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</si>
  <si>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</si>
  <si>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</si>
  <si>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</si>
  <si>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</si>
  <si>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</si>
  <si>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</si>
  <si>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</si>
  <si>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</si>
  <si>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</si>
  <si>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</si>
  <si>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</si>
  <si>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</si>
  <si>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</si>
  <si>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</si>
  <si>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</si>
  <si>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</si>
  <si>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</si>
  <si>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</si>
  <si>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</si>
  <si>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</si>
  <si>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</si>
  <si>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</si>
  <si>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</si>
  <si>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</si>
  <si>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</si>
  <si>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</si>
  <si>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</si>
  <si>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</si>
  <si>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</si>
  <si>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</si>
  <si>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</si>
  <si>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</si>
  <si>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</si>
  <si>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</si>
  <si>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</si>
  <si>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</si>
  <si>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</si>
  <si>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</si>
  <si>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</si>
  <si>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</si>
  <si>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</si>
  <si>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</si>
  <si>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</si>
  <si>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</si>
  <si>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</si>
  <si>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</si>
  <si>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</si>
  <si>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</si>
  <si>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</si>
  <si>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</si>
  <si>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</si>
  <si>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</si>
  <si>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</si>
  <si>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</si>
  <si>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</si>
  <si>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</si>
  <si>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</si>
  <si>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</si>
  <si>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</si>
  <si>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</si>
  <si>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</si>
  <si>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</si>
  <si>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</si>
  <si>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</si>
  <si>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</si>
  <si>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</si>
  <si>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</si>
  <si>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</si>
  <si>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</si>
  <si>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</si>
  <si>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</si>
  <si>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</si>
  <si>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</si>
  <si>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</si>
  <si>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</si>
  <si>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</si>
  <si>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</si>
  <si>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</si>
  <si>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</si>
  <si>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</si>
  <si>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</si>
  <si>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</si>
  <si>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</si>
  <si>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</si>
  <si>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</si>
  <si>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</si>
  <si>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</si>
  <si>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</si>
  <si>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</si>
  <si>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</si>
  <si>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</si>
  <si>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</si>
  <si>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</si>
  <si>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</si>
  <si>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</si>
  <si>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</si>
  <si>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</si>
  <si>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</si>
  <si>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</si>
  <si>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</si>
  <si>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</si>
  <si>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</si>
  <si>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</si>
  <si>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</si>
  <si>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</si>
  <si>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</si>
  <si>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</si>
  <si>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</si>
  <si>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</si>
  <si>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</si>
  <si>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</si>
  <si>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</si>
  <si>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</si>
  <si>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</si>
  <si>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</si>
  <si>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</si>
  <si>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</si>
  <si>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</si>
  <si>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</si>
  <si>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</si>
  <si>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</si>
  <si>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</si>
  <si>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</si>
  <si>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</si>
  <si>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</si>
  <si>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</si>
  <si>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</si>
  <si>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</si>
  <si>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</si>
  <si>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</si>
  <si>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</si>
  <si>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</si>
  <si>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</si>
  <si>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</si>
  <si>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</si>
  <si>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</si>
  <si>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</si>
  <si>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</si>
  <si>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</si>
  <si>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</si>
  <si>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</si>
  <si>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</si>
  <si>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</si>
  <si>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</si>
  <si>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</si>
  <si>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</si>
  <si>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</si>
  <si>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</si>
  <si>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</si>
  <si>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</si>
  <si>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</si>
  <si>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</si>
  <si>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</si>
  <si>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</si>
  <si>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</si>
  <si>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</si>
  <si>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</si>
  <si>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</si>
  <si>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</si>
  <si>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</si>
  <si>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</si>
  <si>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</si>
  <si>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</si>
  <si>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</si>
  <si>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</si>
  <si>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</si>
  <si>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</si>
  <si>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</si>
  <si>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</si>
  <si>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</si>
  <si>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</si>
  <si>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</si>
  <si>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</si>
  <si>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</si>
  <si>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</si>
  <si>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</si>
  <si>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</si>
  <si>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</si>
  <si>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</si>
  <si>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</si>
  <si>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</si>
  <si>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</si>
  <si>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</si>
  <si>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</si>
  <si>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</si>
  <si>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</si>
  <si>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</si>
  <si>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</si>
  <si>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</si>
  <si>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</si>
  <si>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</si>
  <si>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</si>
  <si>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</si>
  <si>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</si>
  <si>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</si>
  <si>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</si>
  <si>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</si>
  <si>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</si>
  <si>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</si>
  <si>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</si>
  <si>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</si>
  <si>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</si>
  <si>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</si>
  <si>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</si>
  <si>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</si>
  <si>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</si>
  <si>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</si>
  <si>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</si>
  <si>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</si>
  <si>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</si>
  <si>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</si>
  <si>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</si>
  <si>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</si>
  <si>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</si>
  <si>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</si>
  <si>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</si>
  <si>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</si>
  <si>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</si>
  <si>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</si>
  <si>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</si>
  <si>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</si>
  <si>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</si>
  <si>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</si>
  <si>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</si>
  <si>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</si>
  <si>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</si>
  <si>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</si>
  <si>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</si>
  <si>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</si>
  <si>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</si>
  <si>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</si>
  <si>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</si>
  <si>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</si>
  <si>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</si>
  <si>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</si>
  <si>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</si>
  <si>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</si>
  <si>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</si>
  <si>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</si>
  <si>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</si>
  <si>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</si>
  <si>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</si>
  <si>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</si>
  <si>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</si>
  <si>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</si>
  <si>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</si>
  <si>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</si>
  <si>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</si>
  <si>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</si>
  <si>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</si>
  <si>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</si>
  <si>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</si>
  <si>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</si>
  <si>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</si>
  <si>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</si>
  <si>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</si>
  <si>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</si>
  <si>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</si>
  <si>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</si>
  <si>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</si>
  <si>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</si>
  <si>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</si>
  <si>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</si>
  <si>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</si>
  <si>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</si>
  <si>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</si>
  <si>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</si>
  <si>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</si>
  <si>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</si>
  <si>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</si>
  <si>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</si>
  <si>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</si>
  <si>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</si>
  <si>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</si>
  <si>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</si>
  <si>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</si>
  <si>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</si>
  <si>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</si>
  <si>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</si>
  <si>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</si>
  <si>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</si>
  <si>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</si>
  <si>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</si>
  <si>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</si>
  <si>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</si>
  <si>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</si>
  <si>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</si>
  <si>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</si>
  <si>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</si>
  <si>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</si>
  <si>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</si>
  <si>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</si>
  <si>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</si>
  <si>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</si>
  <si>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</si>
  <si>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</si>
  <si>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</si>
  <si>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</si>
  <si>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</si>
  <si>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</si>
  <si>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</si>
  <si>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</si>
  <si>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</si>
  <si>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</si>
  <si>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</si>
  <si>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</si>
  <si>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</si>
  <si>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</si>
  <si>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</si>
  <si>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</si>
  <si>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</si>
  <si>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</si>
  <si>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</si>
  <si>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</si>
  <si>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</si>
  <si>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</si>
  <si>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</si>
  <si>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</si>
  <si>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</si>
  <si>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</si>
  <si>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</si>
  <si>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</si>
  <si>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</si>
  <si>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</si>
  <si>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</si>
  <si>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</si>
  <si>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</si>
  <si>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</si>
  <si>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</si>
  <si>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</si>
  <si>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</si>
  <si>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</si>
  <si>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</si>
  <si>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</si>
  <si>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</si>
  <si>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</si>
  <si>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</si>
  <si>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</si>
  <si>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</si>
  <si>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</si>
  <si>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</si>
  <si>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</si>
  <si>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</si>
  <si>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</si>
  <si>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</si>
  <si>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</si>
  <si>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</si>
  <si>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</si>
  <si>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</si>
  <si>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</si>
  <si>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</si>
  <si>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</si>
  <si>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</si>
  <si>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</si>
  <si>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</si>
  <si>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</si>
  <si>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</si>
  <si>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</si>
  <si>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</si>
  <si>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</si>
  <si>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</si>
  <si>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</si>
  <si>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</si>
  <si>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</si>
  <si>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</si>
  <si>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</si>
  <si>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</si>
  <si>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</si>
  <si>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</si>
  <si>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</si>
  <si>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</si>
  <si>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</si>
  <si>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</si>
  <si>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</si>
  <si>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</si>
  <si>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</si>
  <si>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</si>
  <si>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</si>
  <si>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</si>
  <si>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</si>
  <si>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</si>
  <si>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</si>
  <si>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</si>
  <si>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</si>
  <si>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</si>
  <si>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</si>
  <si>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</si>
  <si>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</si>
  <si>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</si>
  <si>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</si>
  <si>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</si>
  <si>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</si>
  <si>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</si>
  <si>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</si>
  <si>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</si>
  <si>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</si>
  <si>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</si>
  <si>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</si>
  <si>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</si>
  <si>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</si>
  <si>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</si>
  <si>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</si>
  <si>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</si>
  <si>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</si>
  <si>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</si>
  <si>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</si>
  <si>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</si>
  <si>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</si>
  <si>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</si>
  <si>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</si>
  <si>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</si>
  <si>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</si>
  <si>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</si>
  <si>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</si>
  <si>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</si>
  <si>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</si>
  <si>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</si>
  <si>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</si>
  <si>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</si>
  <si>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</si>
  <si>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</si>
  <si>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</si>
  <si>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</si>
  <si>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</si>
  <si>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</si>
  <si>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</si>
  <si>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</si>
  <si>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</si>
  <si>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</si>
  <si>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</si>
  <si>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</si>
  <si>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</si>
  <si>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</si>
  <si>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</si>
  <si>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</si>
  <si>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</si>
  <si>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</si>
  <si>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</si>
  <si>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</si>
  <si>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</si>
  <si>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</si>
  <si>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</si>
  <si>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</si>
  <si>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</si>
  <si>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</si>
  <si>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</si>
  <si>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</si>
  <si>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</si>
  <si>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</si>
  <si>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</si>
  <si>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</si>
  <si>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</si>
  <si>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</si>
  <si>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</si>
  <si>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</si>
  <si>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</si>
  <si>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</si>
  <si>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</si>
  <si>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</si>
  <si>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</si>
  <si>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</si>
  <si>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</si>
  <si>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</si>
  <si>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</si>
  <si>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</si>
  <si>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</si>
  <si>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</si>
  <si>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</si>
  <si>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</si>
  <si>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</si>
  <si>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</si>
  <si>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</si>
  <si>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</si>
  <si>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</si>
  <si>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</si>
  <si>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</si>
  <si>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</si>
  <si>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</si>
  <si>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</si>
  <si>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</si>
  <si>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</si>
  <si>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</si>
  <si>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</si>
  <si>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</si>
  <si>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</si>
  <si>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</si>
  <si>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</si>
  <si>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</si>
  <si>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</si>
  <si>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</si>
  <si>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</si>
  <si>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</si>
  <si>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</si>
  <si>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</si>
  <si>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</si>
  <si>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</si>
  <si>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</si>
  <si>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</si>
  <si>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</si>
  <si>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</si>
  <si>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</si>
  <si>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</si>
  <si>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</si>
  <si>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</si>
  <si>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</si>
  <si>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</si>
  <si>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</si>
  <si>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</si>
  <si>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</si>
  <si>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</si>
  <si>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</si>
  <si>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</si>
  <si>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</si>
  <si>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</si>
  <si>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</si>
  <si>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</si>
  <si>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</si>
  <si>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</si>
  <si>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</si>
  <si>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</si>
  <si>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</si>
  <si>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</si>
  <si>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</si>
  <si>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</si>
  <si>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</si>
  <si>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</si>
  <si>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</si>
  <si>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</si>
  <si>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</si>
  <si>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</si>
  <si>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</si>
  <si>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</si>
  <si>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</si>
  <si>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</si>
  <si>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</si>
  <si>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</si>
  <si>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</si>
  <si>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</si>
  <si>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</si>
  <si>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</si>
  <si>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</si>
  <si>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</si>
  <si>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</si>
  <si>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</si>
  <si>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</si>
  <si>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</si>
  <si>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</si>
  <si>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</si>
  <si>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</si>
  <si>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</si>
  <si>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</si>
  <si>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</si>
  <si>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</si>
  <si>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</si>
  <si>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</si>
  <si>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</si>
  <si>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</si>
  <si>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</si>
  <si>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</si>
  <si>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</si>
  <si>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</si>
  <si>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</si>
  <si>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</si>
  <si>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</si>
  <si>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</si>
  <si>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</si>
  <si>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</si>
  <si>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</si>
  <si>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</si>
  <si>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</si>
  <si>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</si>
  <si>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</si>
  <si>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</si>
  <si>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</si>
  <si>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</si>
  <si>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</si>
  <si>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</si>
  <si>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</si>
  <si>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</si>
  <si>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</si>
  <si>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</si>
  <si>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</si>
  <si>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</si>
  <si>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</si>
  <si>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</si>
  <si>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</si>
  <si>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</si>
  <si>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</si>
  <si>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</si>
  <si>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</si>
  <si>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</si>
  <si>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</si>
  <si>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</si>
  <si>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</si>
  <si>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</si>
  <si>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</si>
  <si>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</si>
  <si>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</si>
  <si>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</si>
  <si>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</si>
  <si>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</si>
  <si>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</si>
  <si>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</si>
  <si>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</si>
  <si>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</si>
  <si>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</si>
  <si>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</si>
  <si>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</si>
  <si>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</si>
  <si>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</si>
  <si>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</si>
  <si>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</si>
  <si>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</si>
  <si>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</si>
  <si>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</si>
  <si>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</si>
  <si>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</si>
  <si>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</si>
  <si>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</si>
  <si>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</si>
  <si>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</si>
  <si>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</si>
  <si>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</si>
  <si>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</si>
  <si>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</si>
  <si>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</si>
  <si>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</si>
  <si>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</si>
  <si>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</si>
  <si>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</si>
  <si>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</si>
  <si>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</si>
  <si>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</si>
  <si>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</si>
  <si>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</si>
  <si>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</si>
  <si>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</si>
  <si>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</si>
  <si>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</si>
  <si>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</si>
  <si>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</si>
  <si>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</si>
  <si>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</si>
  <si>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</si>
  <si>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</si>
  <si>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</si>
  <si>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</si>
  <si>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</si>
  <si>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</si>
  <si>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</si>
  <si>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</si>
  <si>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</si>
  <si>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</si>
  <si>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</si>
  <si>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</si>
  <si>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</si>
  <si>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</si>
  <si>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</si>
  <si>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</si>
  <si>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</si>
  <si>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</si>
  <si>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</si>
  <si>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</si>
  <si>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</si>
  <si>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</si>
  <si>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</si>
  <si>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</si>
  <si>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</si>
  <si>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</si>
  <si>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</si>
  <si>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</si>
  <si>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</si>
  <si>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</si>
  <si>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</si>
  <si>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</si>
  <si>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</si>
  <si>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</si>
  <si>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</si>
  <si>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</si>
  <si>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</si>
  <si>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</si>
  <si>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</si>
  <si>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</si>
  <si>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</si>
  <si>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</si>
  <si>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</si>
  <si>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</si>
  <si>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</si>
  <si>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</si>
  <si>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</si>
  <si>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</si>
  <si>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</si>
  <si>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</si>
  <si>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</si>
  <si>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</si>
  <si>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</si>
  <si>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</si>
  <si>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</si>
  <si>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</si>
  <si>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</si>
  <si>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</si>
  <si>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</si>
  <si>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</si>
  <si>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</si>
  <si>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</si>
  <si>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</si>
  <si>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</si>
  <si>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</si>
  <si>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</si>
  <si>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</si>
  <si>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</si>
  <si>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</si>
  <si>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</si>
  <si>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</si>
  <si>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</si>
  <si>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</si>
  <si>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</si>
  <si>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</si>
  <si>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</si>
  <si>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</si>
  <si>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</si>
  <si>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</si>
  <si>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</si>
  <si>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</si>
  <si>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</si>
  <si>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</si>
  <si>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</si>
  <si>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</si>
  <si>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</si>
  <si>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</si>
  <si>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</si>
  <si>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</si>
  <si>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</si>
  <si>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</si>
  <si>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</si>
  <si>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</si>
  <si>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</si>
  <si>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</si>
  <si>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</si>
  <si>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</si>
  <si>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</si>
  <si>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</si>
  <si>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</si>
  <si>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</si>
  <si>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</si>
  <si>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</si>
  <si>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</si>
  <si>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</si>
  <si>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</si>
  <si>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</si>
  <si>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</si>
  <si>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</si>
  <si>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</si>
  <si>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</si>
  <si>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</si>
  <si>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</si>
  <si>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</si>
  <si>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</si>
  <si>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</si>
  <si>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</si>
  <si>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</si>
  <si>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</si>
  <si>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</si>
  <si>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</si>
  <si>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</si>
  <si>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</si>
  <si>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</si>
  <si>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</si>
  <si>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</si>
  <si>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</si>
  <si>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</si>
  <si>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</si>
  <si>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</si>
  <si>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</si>
  <si>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</si>
  <si>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</si>
  <si>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</si>
  <si>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</si>
  <si>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</si>
  <si>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</si>
  <si>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</si>
  <si>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</si>
  <si>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</si>
  <si>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</si>
  <si>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</si>
  <si>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</si>
  <si>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</si>
  <si>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</si>
  <si>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</si>
  <si>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</si>
  <si>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</si>
  <si>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</si>
  <si>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</si>
  <si>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</si>
  <si>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</si>
  <si>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</si>
  <si>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</si>
  <si>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</si>
  <si>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</si>
  <si>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</si>
  <si>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</si>
  <si>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</si>
  <si>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</si>
  <si>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</si>
  <si>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</si>
  <si>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</si>
  <si>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</si>
  <si>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</si>
  <si>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</si>
  <si>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</si>
  <si>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</si>
  <si>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</si>
  <si>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</si>
  <si>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</si>
  <si>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</si>
  <si>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</si>
  <si>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</si>
  <si>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</si>
  <si>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</si>
  <si>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</si>
  <si>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</si>
  <si>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</si>
  <si>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</si>
  <si>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</si>
  <si>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</si>
  <si>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</si>
  <si>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</si>
  <si>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</si>
  <si>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</si>
  <si>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</si>
  <si>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</si>
  <si>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</si>
  <si>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</si>
  <si>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</si>
  <si>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</si>
  <si>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</si>
  <si>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</si>
  <si>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</si>
  <si>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</si>
  <si>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</si>
  <si>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</si>
  <si>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</si>
  <si>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</si>
  <si>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</si>
  <si>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</si>
  <si>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</si>
  <si>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</si>
  <si>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</si>
  <si>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</si>
  <si>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</si>
  <si>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</si>
  <si>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</si>
  <si>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</si>
  <si>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</si>
  <si>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</si>
  <si>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</si>
  <si>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</si>
  <si>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</si>
  <si>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</si>
  <si>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</si>
  <si>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</si>
  <si>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</si>
  <si>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</si>
  <si>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</si>
  <si>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</si>
  <si>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</si>
  <si>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</si>
  <si>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</si>
  <si>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</si>
  <si>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</si>
  <si>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</si>
  <si>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</si>
  <si>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</si>
  <si>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</si>
  <si>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</si>
  <si>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</si>
  <si>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</si>
  <si>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</si>
  <si>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</si>
  <si>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</si>
  <si>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</si>
  <si>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</si>
  <si>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</si>
  <si>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</si>
  <si>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</si>
  <si>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</si>
  <si>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</si>
  <si>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</si>
  <si>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</si>
  <si>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</si>
  <si>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</si>
  <si>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</si>
  <si>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</si>
  <si>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</si>
  <si>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</si>
  <si>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</si>
  <si>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</si>
  <si>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</si>
  <si>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</si>
  <si>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</si>
  <si>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</si>
  <si>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</si>
  <si>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</si>
  <si>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</si>
  <si>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</si>
  <si>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</si>
  <si>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</si>
  <si>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</si>
  <si>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</si>
  <si>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</si>
  <si>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</si>
  <si>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</si>
  <si>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</si>
  <si>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</si>
  <si>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</si>
  <si>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</si>
  <si>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</si>
  <si>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</si>
  <si>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</si>
  <si>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</si>
  <si>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</si>
  <si>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</si>
  <si>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</si>
  <si>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</si>
  <si>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</si>
  <si>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</si>
  <si>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</si>
  <si>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</si>
  <si>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</si>
  <si>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</si>
  <si>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</si>
  <si>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</si>
  <si>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</si>
  <si>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</si>
  <si>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</si>
  <si>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</si>
  <si>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</si>
  <si>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</si>
  <si>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</si>
  <si>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</si>
  <si>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</si>
  <si>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</si>
  <si>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</si>
  <si>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</si>
  <si>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</si>
  <si>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</si>
  <si>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</si>
  <si>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</si>
  <si>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</si>
  <si>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</si>
  <si>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</si>
  <si>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</si>
  <si>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</si>
  <si>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</si>
  <si>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</si>
  <si>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</si>
  <si>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</si>
  <si>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</si>
  <si>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</si>
  <si>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</si>
  <si>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</si>
  <si>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</si>
  <si>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</si>
  <si>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</si>
  <si>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</si>
  <si>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</si>
  <si>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</si>
  <si>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</si>
  <si>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</si>
  <si>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</si>
  <si>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</si>
  <si>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</si>
  <si>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</si>
  <si>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</si>
  <si>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</si>
  <si>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</si>
  <si>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</si>
  <si>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</si>
  <si>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</si>
  <si>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</si>
  <si>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</si>
  <si>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</si>
  <si>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</si>
  <si>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</si>
  <si>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</si>
  <si>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</si>
  <si>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</si>
  <si>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</si>
  <si>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</si>
  <si>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</si>
  <si>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</si>
  <si>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</si>
  <si>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</si>
  <si>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</si>
  <si>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</si>
  <si>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</si>
  <si>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</si>
  <si>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</si>
  <si>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</si>
  <si>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</si>
  <si>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</si>
  <si>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</si>
  <si>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</si>
  <si>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</si>
  <si>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</si>
  <si>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</si>
  <si>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</si>
  <si>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</si>
  <si>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</si>
  <si>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</si>
  <si>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</si>
  <si>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</si>
  <si>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</si>
  <si>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</si>
  <si>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</si>
  <si>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</si>
  <si>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</si>
  <si>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</si>
  <si>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</si>
  <si>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</si>
  <si>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</si>
  <si>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</si>
  <si>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</si>
  <si>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</si>
  <si>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</si>
  <si>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</si>
  <si>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</si>
  <si>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</si>
  <si>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</si>
  <si>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</si>
  <si>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</si>
  <si>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</si>
  <si>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</si>
  <si>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</si>
  <si>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</si>
  <si>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</si>
  <si>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</si>
  <si>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</si>
  <si>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</si>
  <si>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</si>
  <si>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</si>
  <si>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</si>
  <si>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</si>
  <si>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</si>
  <si>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</si>
  <si>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</si>
  <si>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</si>
  <si>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</si>
  <si>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</si>
  <si>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</si>
  <si>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</si>
  <si>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</si>
  <si>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</si>
  <si>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</si>
  <si>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</si>
  <si>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</si>
  <si>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</si>
  <si>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</si>
  <si>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</si>
  <si>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</si>
  <si>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</si>
  <si>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</si>
  <si>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</si>
  <si>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</si>
  <si>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</si>
  <si>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</si>
  <si>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</si>
  <si>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</si>
  <si>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</si>
  <si>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</si>
  <si>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</si>
  <si>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</si>
  <si>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</si>
  <si>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</si>
  <si>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</si>
  <si>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</si>
  <si>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</si>
  <si>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</si>
  <si>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</si>
  <si>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</si>
  <si>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</si>
  <si>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</si>
  <si>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</si>
  <si>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</si>
  <si>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</si>
  <si>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</si>
  <si>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</si>
  <si>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</si>
  <si>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</si>
  <si>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</si>
  <si>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</si>
  <si>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</si>
  <si>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</si>
  <si>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</si>
  <si>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</si>
  <si>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</si>
  <si>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</si>
  <si>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</si>
  <si>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</si>
  <si>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</si>
  <si>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</si>
  <si>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</si>
  <si>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</si>
  <si>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</si>
  <si>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</si>
  <si>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</si>
  <si>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</si>
  <si>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</si>
  <si>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</si>
  <si>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</si>
  <si>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</si>
  <si>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</si>
  <si>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</si>
  <si>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</si>
  <si>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</si>
  <si>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</si>
  <si>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</si>
  <si>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</si>
  <si>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</si>
  <si>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</si>
  <si>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</si>
  <si>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</si>
  <si>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</si>
  <si>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</si>
  <si>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</si>
  <si>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</si>
  <si>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</si>
  <si>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</si>
  <si>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</si>
  <si>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</si>
  <si>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</si>
  <si>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</si>
  <si>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</si>
  <si>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</si>
  <si>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</si>
  <si>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</si>
  <si>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</si>
  <si>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</si>
  <si>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</si>
  <si>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</si>
  <si>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</si>
  <si>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</si>
  <si>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</si>
  <si>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</si>
  <si>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</si>
  <si>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</si>
  <si>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</si>
  <si>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</si>
  <si>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</si>
  <si>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</si>
  <si>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</si>
  <si>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</si>
  <si>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</si>
  <si>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</si>
  <si>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</si>
  <si>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</si>
  <si>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</si>
  <si>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</si>
  <si>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</si>
  <si>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</si>
  <si>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</si>
  <si>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</si>
  <si>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</si>
  <si>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</si>
  <si>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</si>
  <si>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</si>
  <si>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</si>
  <si>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</si>
  <si>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</si>
  <si>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</si>
  <si>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</si>
  <si>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</si>
  <si>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</si>
  <si>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</si>
  <si>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</si>
  <si>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</si>
  <si>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</si>
  <si>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</si>
  <si>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</si>
  <si>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</si>
  <si>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</si>
  <si>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</si>
  <si>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</si>
  <si>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</si>
  <si>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</si>
  <si>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</si>
  <si>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</si>
  <si>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</si>
  <si>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</si>
  <si>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</si>
  <si>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</si>
  <si>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</si>
  <si>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</si>
  <si>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</si>
  <si>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</si>
  <si>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</si>
  <si>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</si>
  <si>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</si>
  <si>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</si>
  <si>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</si>
  <si>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</si>
  <si>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</si>
  <si>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</si>
  <si>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</si>
  <si>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</si>
  <si>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</si>
  <si>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</si>
  <si>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</si>
  <si>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</si>
  <si>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</si>
  <si>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</si>
  <si>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</si>
  <si>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</si>
  <si>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</si>
  <si>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</si>
  <si>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</si>
  <si>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</si>
  <si>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</si>
  <si>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</si>
  <si>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</si>
  <si>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</si>
  <si>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</si>
  <si>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</si>
  <si>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</si>
  <si>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</si>
  <si>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</si>
  <si>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</si>
  <si>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</si>
  <si>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</si>
  <si>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</si>
  <si>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</si>
  <si>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</si>
  <si>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</si>
  <si>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</si>
  <si>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</si>
  <si>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</si>
  <si>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</si>
  <si>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</si>
  <si>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</si>
  <si>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</si>
  <si>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</si>
  <si>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</si>
  <si>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</si>
  <si>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</si>
  <si>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</si>
  <si>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</si>
  <si>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</si>
  <si>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</si>
  <si>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</si>
  <si>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</si>
  <si>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</si>
  <si>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</si>
  <si>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</si>
  <si>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</si>
  <si>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</si>
  <si>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</si>
  <si>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</si>
  <si>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</si>
  <si>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</si>
  <si>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</si>
  <si>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</si>
  <si>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</si>
  <si>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</si>
  <si>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</si>
  <si>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</si>
  <si>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</si>
  <si>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</si>
  <si>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</si>
  <si>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</si>
  <si>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</si>
  <si>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</si>
  <si>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</si>
  <si>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</si>
  <si>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</si>
  <si>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</si>
  <si>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</si>
  <si>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</si>
  <si>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</si>
  <si>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</si>
  <si>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</si>
  <si>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</si>
  <si>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</si>
  <si>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</si>
  <si>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</si>
  <si>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</si>
  <si>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</si>
  <si>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</si>
  <si>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</si>
  <si>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</si>
  <si>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</si>
  <si>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</si>
  <si>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</si>
  <si>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</si>
  <si>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</si>
  <si>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</si>
  <si>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</si>
  <si>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</si>
  <si>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</si>
  <si>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</si>
  <si>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</si>
  <si>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</si>
  <si>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</si>
  <si>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</si>
  <si>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</si>
  <si>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</si>
  <si>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</si>
  <si>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</si>
  <si>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</si>
  <si>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</si>
  <si>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</si>
  <si>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</si>
  <si>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</si>
  <si>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</si>
  <si>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</si>
  <si>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</si>
  <si>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</si>
  <si>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</si>
  <si>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</si>
  <si>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</si>
  <si>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</si>
  <si>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</si>
  <si>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</si>
  <si>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</si>
  <si>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</si>
  <si>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</si>
  <si>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</si>
  <si>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</si>
  <si>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</si>
  <si>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</si>
  <si>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</si>
  <si>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</si>
  <si>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</si>
  <si>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</si>
  <si>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</si>
  <si>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</si>
  <si>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</si>
  <si>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</si>
  <si>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</si>
  <si>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</si>
  <si>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</si>
  <si>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</si>
  <si>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</si>
  <si>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</si>
  <si>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</si>
  <si>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</si>
  <si>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</si>
  <si>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</si>
  <si>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</si>
  <si>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</si>
  <si>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</si>
  <si>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</si>
  <si>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</si>
  <si>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</si>
  <si>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</si>
  <si>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</si>
  <si>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</si>
  <si>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</si>
  <si>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</si>
  <si>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</si>
  <si>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</si>
  <si>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</si>
  <si>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</si>
  <si>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</si>
  <si>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</si>
  <si>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</si>
  <si>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</si>
  <si>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</si>
  <si>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</si>
  <si>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</si>
  <si>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</si>
  <si>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</si>
  <si>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</si>
  <si>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</si>
  <si>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</si>
  <si>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</si>
  <si>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</si>
  <si>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</si>
  <si>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</si>
  <si>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</si>
  <si>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</si>
  <si>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</si>
  <si>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</si>
  <si>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</si>
  <si>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</si>
  <si>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</si>
  <si>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</si>
  <si>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</si>
  <si>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</si>
  <si>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</si>
  <si>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</si>
  <si>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</si>
  <si>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</si>
  <si>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</si>
  <si>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</si>
  <si>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</si>
  <si>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</si>
  <si>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</si>
  <si>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</si>
  <si>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</si>
  <si>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</si>
  <si>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</si>
  <si>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</si>
  <si>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</si>
  <si>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</si>
  <si>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</si>
  <si>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</si>
  <si>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</si>
  <si>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</si>
  <si>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</si>
  <si>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</si>
  <si>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</si>
  <si>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</si>
  <si>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</si>
  <si>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</si>
  <si>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</si>
  <si>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</si>
  <si>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</si>
  <si>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</si>
  <si>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</si>
  <si>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</si>
  <si>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</si>
  <si>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</si>
  <si>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</si>
  <si>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</si>
  <si>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</si>
  <si>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</si>
  <si>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</si>
  <si>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</si>
  <si>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</si>
  <si>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</si>
  <si>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</si>
  <si>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</si>
  <si>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</si>
  <si>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</si>
  <si>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</si>
  <si>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</si>
  <si>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</si>
  <si>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</si>
  <si>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</si>
  <si>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</si>
  <si>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</si>
  <si>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</si>
  <si>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</si>
  <si>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</si>
  <si>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</si>
  <si>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</si>
  <si>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</si>
  <si>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</si>
  <si>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</si>
  <si>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</si>
  <si>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</si>
  <si>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</si>
  <si>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</si>
  <si>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</si>
  <si>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</si>
  <si>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</si>
  <si>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</si>
  <si>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</si>
  <si>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</si>
  <si>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</si>
  <si>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</si>
  <si>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</si>
  <si>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</si>
  <si>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</si>
  <si>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</si>
  <si>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</si>
  <si>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</si>
  <si>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</si>
  <si>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</si>
  <si>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</si>
  <si>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</si>
  <si>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</si>
  <si>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</si>
  <si>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</si>
  <si>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</si>
  <si>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</si>
  <si>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</si>
  <si>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</si>
  <si>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</si>
  <si>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</si>
  <si>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</si>
  <si>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</si>
  <si>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</si>
  <si>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</si>
  <si>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</si>
  <si>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</si>
  <si>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</si>
  <si>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</si>
  <si>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</si>
  <si>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</si>
  <si>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</si>
  <si>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</si>
  <si>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</si>
  <si>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</si>
  <si>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</si>
  <si>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</si>
  <si>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</si>
  <si>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</si>
  <si>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</si>
  <si>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</si>
  <si>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</si>
  <si>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</si>
  <si>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</si>
  <si>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</si>
  <si>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</si>
  <si>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</si>
  <si>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</si>
  <si>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</si>
  <si>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</si>
  <si>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</si>
  <si>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</si>
  <si>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</si>
  <si>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</si>
  <si>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</si>
  <si>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</si>
  <si>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</si>
  <si>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</si>
  <si>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</si>
  <si>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</si>
  <si>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</si>
  <si>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</si>
  <si>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</si>
  <si>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</si>
  <si>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</si>
  <si>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</si>
  <si>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</si>
  <si>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</si>
  <si>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</si>
  <si>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</si>
  <si>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</si>
  <si>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</si>
  <si>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</si>
  <si>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</si>
  <si>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</si>
  <si>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</si>
  <si>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</si>
  <si>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</si>
  <si>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</si>
  <si>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</si>
  <si>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</si>
  <si>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</si>
  <si>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</si>
  <si>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</si>
  <si>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</si>
  <si>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</si>
  <si>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</si>
  <si>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</si>
  <si>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</si>
  <si>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</si>
  <si>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</si>
  <si>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</si>
  <si>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</si>
  <si>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</si>
  <si>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</si>
  <si>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</si>
  <si>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</si>
  <si>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</si>
  <si>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</si>
  <si>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</si>
  <si>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</si>
  <si>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</si>
  <si>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</si>
  <si>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</si>
  <si>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</si>
  <si>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</si>
  <si>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</si>
  <si>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</si>
  <si>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</si>
  <si>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</si>
  <si>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</si>
  <si>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</si>
  <si>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</si>
  <si>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</si>
  <si>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</si>
  <si>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</si>
  <si>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</si>
  <si>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</si>
  <si>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</si>
  <si>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</si>
  <si>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</si>
  <si>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</si>
  <si>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</si>
  <si>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</si>
  <si>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</si>
  <si>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</si>
  <si>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</si>
  <si>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</si>
  <si>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</si>
  <si>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</si>
  <si>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</si>
  <si>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</si>
  <si>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</si>
  <si>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</si>
  <si>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</si>
  <si>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</si>
  <si>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</si>
  <si>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</si>
  <si>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</si>
  <si>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</si>
  <si>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</si>
  <si>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</si>
  <si>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</si>
  <si>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</si>
  <si>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</si>
  <si>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</si>
  <si>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</si>
  <si>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</si>
  <si>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</si>
  <si>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</si>
  <si>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</si>
  <si>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</si>
  <si>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</si>
  <si>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</si>
  <si>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</si>
  <si>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</si>
  <si>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</si>
  <si>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</si>
  <si>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</si>
  <si>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</si>
  <si>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</si>
  <si>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</si>
  <si>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</si>
  <si>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</si>
  <si>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</si>
  <si>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</si>
  <si>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</si>
  <si>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</si>
  <si>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</si>
  <si>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</si>
  <si>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</si>
  <si>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</si>
  <si>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</si>
  <si>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</si>
  <si>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</si>
  <si>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</si>
  <si>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</si>
  <si>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</si>
  <si>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</si>
  <si>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</si>
  <si>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</si>
  <si>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</si>
  <si>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</si>
  <si>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</si>
  <si>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</si>
  <si>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</si>
  <si>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</si>
  <si>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</si>
  <si>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</si>
  <si>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</si>
  <si>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</si>
  <si>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</si>
  <si>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</si>
  <si>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</si>
  <si>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</si>
  <si>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</si>
  <si>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</si>
  <si>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</si>
  <si>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</si>
  <si>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</si>
  <si>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</si>
  <si>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</si>
  <si>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</si>
  <si>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</si>
  <si>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</si>
  <si>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</si>
  <si>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</si>
  <si>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</si>
  <si>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</si>
  <si>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</si>
  <si>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</si>
  <si>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</si>
  <si>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</si>
  <si>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</si>
  <si>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</si>
  <si>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</si>
  <si>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</si>
  <si>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</si>
  <si>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</si>
  <si>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</si>
  <si>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</si>
  <si>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</si>
  <si>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</si>
  <si>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</si>
  <si>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</si>
  <si>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</si>
  <si>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</si>
  <si>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</si>
  <si>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</si>
  <si>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</si>
  <si>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</si>
  <si>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</si>
  <si>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</si>
  <si>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</si>
  <si>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</si>
  <si>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</si>
  <si>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</si>
  <si>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</si>
  <si>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</si>
  <si>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</si>
  <si>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</si>
  <si>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</si>
  <si>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</si>
  <si>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</si>
  <si>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</si>
  <si>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</si>
  <si>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</si>
  <si>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</si>
  <si>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</si>
  <si>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</si>
  <si>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</si>
  <si>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</si>
  <si>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</si>
  <si>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</si>
  <si>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</si>
  <si>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</si>
  <si>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</si>
  <si>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</si>
  <si>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</si>
  <si>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</si>
  <si>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</si>
  <si>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</si>
  <si>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</si>
  <si>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</si>
  <si>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</si>
  <si>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</si>
  <si>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</si>
  <si>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</si>
  <si>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</si>
  <si>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</si>
  <si>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</si>
  <si>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</si>
  <si>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</si>
  <si>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</si>
  <si>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</si>
  <si>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</si>
  <si>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</si>
  <si>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</si>
  <si>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</si>
  <si>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</si>
  <si>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</si>
  <si>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</si>
  <si>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</si>
  <si>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</si>
  <si>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</si>
  <si>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</si>
  <si>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</si>
  <si>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</si>
  <si>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</si>
  <si>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</si>
  <si>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</si>
  <si>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</si>
  <si>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</si>
  <si>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</si>
  <si>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</si>
  <si>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</si>
  <si>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</si>
  <si>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</si>
  <si>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</si>
  <si>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</si>
  <si>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</si>
  <si>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</si>
  <si>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</si>
  <si>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</si>
  <si>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</si>
  <si>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</si>
  <si>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</si>
  <si>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</si>
  <si>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</si>
  <si>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</si>
  <si>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</si>
  <si>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</si>
  <si>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</si>
  <si>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</si>
  <si>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</si>
  <si>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</si>
  <si>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</si>
  <si>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</si>
  <si>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</si>
  <si>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</si>
  <si>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</si>
  <si>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</si>
  <si>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</si>
  <si>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</si>
  <si>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</si>
  <si>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</si>
  <si>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</si>
  <si>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</si>
  <si>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</si>
  <si>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</si>
  <si>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</si>
  <si>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</si>
  <si>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</si>
  <si>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</si>
  <si>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</si>
  <si>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</si>
  <si>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</si>
  <si>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</si>
  <si>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</si>
  <si>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</si>
  <si>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</si>
  <si>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</si>
  <si>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</si>
  <si>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</si>
  <si>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</si>
  <si>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</si>
  <si>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</si>
  <si>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</si>
  <si>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</si>
  <si>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</si>
  <si>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</si>
  <si>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</si>
  <si>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</si>
  <si>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</si>
  <si>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</si>
  <si>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</si>
  <si>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</si>
  <si>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</si>
  <si>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</si>
  <si>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</si>
  <si>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</si>
  <si>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</si>
  <si>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</si>
  <si>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</si>
  <si>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</si>
  <si>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</si>
  <si>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</si>
  <si>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</si>
  <si>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</si>
  <si>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</si>
  <si>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</si>
  <si>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</si>
  <si>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</si>
  <si>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</si>
  <si>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</si>
  <si>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</si>
  <si>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</si>
  <si>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</si>
  <si>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</si>
  <si>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</si>
  <si>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</si>
  <si>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</si>
  <si>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</si>
  <si>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</si>
  <si>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</si>
  <si>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</si>
  <si>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</si>
  <si>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</si>
  <si>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</si>
  <si>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</si>
  <si>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</si>
  <si>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</si>
  <si>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</si>
  <si>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</si>
  <si>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</si>
  <si>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</si>
  <si>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</si>
  <si>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</si>
  <si>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</si>
  <si>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</si>
  <si>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</si>
  <si>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</si>
  <si>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</si>
  <si>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</si>
  <si>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</si>
  <si>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</si>
  <si>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</si>
  <si>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</si>
  <si>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</si>
  <si>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</si>
  <si>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</si>
  <si>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</si>
  <si>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</si>
  <si>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</si>
  <si>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</si>
  <si>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</si>
  <si>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</si>
  <si>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</si>
  <si>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</si>
  <si>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</si>
  <si>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</si>
  <si>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</si>
  <si>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</si>
  <si>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</si>
  <si>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</si>
  <si>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</si>
  <si>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</si>
  <si>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</si>
  <si>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</si>
  <si>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</si>
  <si>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</si>
  <si>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</si>
  <si>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</si>
  <si>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</si>
  <si>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</si>
  <si>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</si>
  <si>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</si>
  <si>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</si>
  <si>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</si>
  <si>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</si>
  <si>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</si>
  <si>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</si>
  <si>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</si>
  <si>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</si>
  <si>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</si>
  <si>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</si>
  <si>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</si>
  <si>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</si>
  <si>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</si>
  <si>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</si>
  <si>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</si>
  <si>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</si>
  <si>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</si>
  <si>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</si>
  <si>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</si>
  <si>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</si>
  <si>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</si>
  <si>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</si>
  <si>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</si>
  <si>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</si>
  <si>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</si>
  <si>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</si>
  <si>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</si>
  <si>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</si>
  <si>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</si>
  <si>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</si>
  <si>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</si>
  <si>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</si>
  <si>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</si>
  <si>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</si>
  <si>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</si>
  <si>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</si>
  <si>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</si>
  <si>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</si>
  <si>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</si>
  <si>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</si>
  <si>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</si>
  <si>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</si>
  <si>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</si>
  <si>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</si>
  <si>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</si>
  <si>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</si>
  <si>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</si>
  <si>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</si>
  <si>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</si>
  <si>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</si>
  <si>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</si>
  <si>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</si>
  <si>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</si>
  <si>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</si>
  <si>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</si>
  <si>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</si>
  <si>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</si>
  <si>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</si>
  <si>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</si>
  <si>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</si>
  <si>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</si>
  <si>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</si>
  <si>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</si>
  <si>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</si>
  <si>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</si>
  <si>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</si>
  <si>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</si>
  <si>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</si>
  <si>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</si>
  <si>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</si>
  <si>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</si>
  <si>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</si>
  <si>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</si>
  <si>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</si>
  <si>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</si>
  <si>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</si>
  <si>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</si>
  <si>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</si>
  <si>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</si>
  <si>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</si>
  <si>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</si>
  <si>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</si>
  <si>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</si>
  <si>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</si>
  <si>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</si>
  <si>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</si>
  <si>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</si>
  <si>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</si>
  <si>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</si>
  <si>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</si>
  <si>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</si>
  <si>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</si>
  <si>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</si>
  <si>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</si>
  <si>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</si>
  <si>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</si>
  <si>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</si>
  <si>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</si>
  <si>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</si>
  <si>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</si>
  <si>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</si>
  <si>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</si>
  <si>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</si>
  <si>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</si>
  <si>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</si>
  <si>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</si>
  <si>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</si>
  <si>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</si>
  <si>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</si>
  <si>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</si>
  <si>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</si>
  <si>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</si>
  <si>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</si>
  <si>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</si>
  <si>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</si>
  <si>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</si>
  <si>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</si>
  <si>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</si>
  <si>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</si>
  <si>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</si>
  <si>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</si>
  <si>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</si>
  <si>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</si>
  <si>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</si>
  <si>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</si>
  <si>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</si>
  <si>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</si>
  <si>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</si>
  <si>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</si>
  <si>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</si>
  <si>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</si>
  <si>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</si>
  <si>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</si>
  <si>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</si>
  <si>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</si>
  <si>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</si>
  <si>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</si>
  <si>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</si>
  <si>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</si>
  <si>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</si>
  <si>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</si>
  <si>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</si>
  <si>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</si>
  <si>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</si>
  <si>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</si>
  <si>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</si>
  <si>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</si>
  <si>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</si>
  <si>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</si>
  <si>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</si>
  <si>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</si>
  <si>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</si>
  <si>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</si>
  <si>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</si>
  <si>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</si>
  <si>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</si>
  <si>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</si>
  <si>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</si>
  <si>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</si>
  <si>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</si>
  <si>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</si>
  <si>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</si>
  <si>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</si>
  <si>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</si>
  <si>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</si>
  <si>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</si>
  <si>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</si>
  <si>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</si>
  <si>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</si>
  <si>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</si>
  <si>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</si>
  <si>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</si>
  <si>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</si>
  <si>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</si>
  <si>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</si>
  <si>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</si>
  <si>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</si>
  <si>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</si>
  <si>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</si>
  <si>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</si>
  <si>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</si>
  <si>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</si>
  <si>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</si>
  <si>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</si>
  <si>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</si>
  <si>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</si>
  <si>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</si>
  <si>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</si>
  <si>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</si>
  <si>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</si>
  <si>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</si>
  <si>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</si>
  <si>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</si>
  <si>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</si>
  <si>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</si>
  <si>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</si>
  <si>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</si>
  <si>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</si>
  <si>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</si>
  <si>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</si>
  <si>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</si>
  <si>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</si>
  <si>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</si>
  <si>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</si>
  <si>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</si>
  <si>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</si>
  <si>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</si>
  <si>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</si>
  <si>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</si>
  <si>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</si>
  <si>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</si>
  <si>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</si>
  <si>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</si>
  <si>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</si>
  <si>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</si>
  <si>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</si>
  <si>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</si>
  <si>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</si>
  <si>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</si>
  <si>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</si>
  <si>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</si>
  <si>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</si>
  <si>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</si>
  <si>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</si>
  <si>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</si>
  <si>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</si>
  <si>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</si>
  <si>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</si>
  <si>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</si>
  <si>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</si>
  <si>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</si>
  <si>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</si>
  <si>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</si>
  <si>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</si>
  <si>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</si>
  <si>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</si>
  <si>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</si>
  <si>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</si>
  <si>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</si>
  <si>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</si>
  <si>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</si>
  <si>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</si>
  <si>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</si>
  <si>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</si>
  <si>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</si>
  <si>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</si>
  <si>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</si>
  <si>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</si>
  <si>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</si>
  <si>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</si>
  <si>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</si>
  <si>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</si>
  <si>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</si>
  <si>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</si>
  <si>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</si>
  <si>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</si>
  <si>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</si>
  <si>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</si>
  <si>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</si>
  <si>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</si>
  <si>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</si>
  <si>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</si>
  <si>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</si>
  <si>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</si>
  <si>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</si>
  <si>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</si>
  <si>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</si>
  <si>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</si>
  <si>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</si>
  <si>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</si>
  <si>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</si>
  <si>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</si>
  <si>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</si>
  <si>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</si>
  <si>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</si>
  <si>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</si>
  <si>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</si>
  <si>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</si>
  <si>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</si>
  <si>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</si>
  <si>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</si>
  <si>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</si>
  <si>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</si>
  <si>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</si>
  <si>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</si>
  <si>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</si>
  <si>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</si>
  <si>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</si>
  <si>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</si>
  <si>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</si>
  <si>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</si>
  <si>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</si>
  <si>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</si>
  <si>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</si>
  <si>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</si>
  <si>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</si>
  <si>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</si>
  <si>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</si>
  <si>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</si>
  <si>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</si>
  <si>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</si>
  <si>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</si>
  <si>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</si>
  <si>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</si>
  <si>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</si>
  <si>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</si>
  <si>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</si>
  <si>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</si>
  <si>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</si>
  <si>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</si>
  <si>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</si>
  <si>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</si>
  <si>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</si>
  <si>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</si>
  <si>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</si>
  <si>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</si>
  <si>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</si>
  <si>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</si>
  <si>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</si>
  <si>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</si>
  <si>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</si>
  <si>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</si>
  <si>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</si>
  <si>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</si>
  <si>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</si>
  <si>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</si>
  <si>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</si>
  <si>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</si>
  <si>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</si>
  <si>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</si>
  <si>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</si>
  <si>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</si>
  <si>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</si>
  <si>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</si>
  <si>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</si>
  <si>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</si>
  <si>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</si>
  <si>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</si>
  <si>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</si>
  <si>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</si>
  <si>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</si>
  <si>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</si>
  <si>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</si>
  <si>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</si>
  <si>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</si>
  <si>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</si>
  <si>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</si>
  <si>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</si>
  <si>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</si>
  <si>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</si>
  <si>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</si>
  <si>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</si>
  <si>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</si>
  <si>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</si>
  <si>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</si>
  <si>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</si>
  <si>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</si>
  <si>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</si>
  <si>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</si>
  <si>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</si>
  <si>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</si>
  <si>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</si>
  <si>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</si>
  <si>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</si>
  <si>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</si>
  <si>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</si>
  <si>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</si>
  <si>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</si>
  <si>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</si>
  <si>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</si>
  <si>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</si>
  <si>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</si>
  <si>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</si>
  <si>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</si>
  <si>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</si>
  <si>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</si>
  <si>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</si>
  <si>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</si>
  <si>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</si>
  <si>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</si>
  <si>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</si>
  <si>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</si>
  <si>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</si>
  <si>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</si>
  <si>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</si>
  <si>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</si>
  <si>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</si>
  <si>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</si>
  <si>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</si>
  <si>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</si>
  <si>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</si>
  <si>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</si>
  <si>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</si>
  <si>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</si>
  <si>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</si>
  <si>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</si>
  <si>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</si>
  <si>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</si>
  <si>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</si>
  <si>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</si>
  <si>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</si>
  <si>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</si>
  <si>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</si>
  <si>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</si>
  <si>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</si>
  <si>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</si>
  <si>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</si>
  <si>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</si>
  <si>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</si>
  <si>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</si>
  <si>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</si>
  <si>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</si>
  <si>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</si>
  <si>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</si>
  <si>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</si>
  <si>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</si>
  <si>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</si>
  <si>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</si>
  <si>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</si>
  <si>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</si>
  <si>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</si>
  <si>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</si>
  <si>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</si>
  <si>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</si>
  <si>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</si>
  <si>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</si>
  <si>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</si>
  <si>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</si>
  <si>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</si>
  <si>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</si>
  <si>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</si>
  <si>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</si>
  <si>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</si>
  <si>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</si>
  <si>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</si>
  <si>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</si>
  <si>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</si>
  <si>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</si>
  <si>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</si>
  <si>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</si>
  <si>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</si>
  <si>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</si>
  <si>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</si>
  <si>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</si>
  <si>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</si>
  <si>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</si>
  <si>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</si>
  <si>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</si>
  <si>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</si>
  <si>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</si>
  <si>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</si>
  <si>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</si>
  <si>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</si>
  <si>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</si>
  <si>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</si>
  <si>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</si>
  <si>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</si>
  <si>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</si>
  <si>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</si>
  <si>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</si>
  <si>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</si>
  <si>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</si>
  <si>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</si>
  <si>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</si>
  <si>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</si>
  <si>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</si>
  <si>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</si>
  <si>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</si>
  <si>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</si>
  <si>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</si>
  <si>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</si>
  <si>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</si>
  <si>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</si>
  <si>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</si>
  <si>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</si>
  <si>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</si>
  <si>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</si>
  <si>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</si>
  <si>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</si>
  <si>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</si>
  <si>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</si>
  <si>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</si>
  <si>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</si>
  <si>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</si>
  <si>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</si>
  <si>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</si>
  <si>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</si>
  <si>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</si>
  <si>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</si>
  <si>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</si>
  <si>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</si>
  <si>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</si>
  <si>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</si>
  <si>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</si>
  <si>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</si>
  <si>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</si>
  <si>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</si>
  <si>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</si>
  <si>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</si>
  <si>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</si>
  <si>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</si>
  <si>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</si>
  <si>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</si>
  <si>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</si>
  <si>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</si>
  <si>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</si>
  <si>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</si>
  <si>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</si>
  <si>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</si>
  <si>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</si>
  <si>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</si>
  <si>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</si>
  <si>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</si>
  <si>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</si>
  <si>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</si>
  <si>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</si>
  <si>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</si>
  <si>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</si>
  <si>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</si>
  <si>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</si>
  <si>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</si>
  <si>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</si>
  <si>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</si>
  <si>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</si>
  <si>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</si>
  <si>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</si>
  <si>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</si>
  <si>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</si>
  <si>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</si>
  <si>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</si>
  <si>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</si>
  <si>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</si>
  <si>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</si>
  <si>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</si>
  <si>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</si>
  <si>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</si>
  <si>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</si>
  <si>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</si>
  <si>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</si>
  <si>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</si>
  <si>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</si>
  <si>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</si>
  <si>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</si>
  <si>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</si>
  <si>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</si>
  <si>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</si>
  <si>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</si>
  <si>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</si>
  <si>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</si>
  <si>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</si>
  <si>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</si>
  <si>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</si>
  <si>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</si>
  <si>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</si>
  <si>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</si>
  <si>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</si>
  <si>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</si>
  <si>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</si>
  <si>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</si>
  <si>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</si>
  <si>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</si>
  <si>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</si>
  <si>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</si>
  <si>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</si>
  <si>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</si>
  <si>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</si>
  <si>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</si>
  <si>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</si>
  <si>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</si>
  <si>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</si>
  <si>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</si>
  <si>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</si>
  <si>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</si>
  <si>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</si>
  <si>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</si>
  <si>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</si>
  <si>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</si>
  <si>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</si>
  <si>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</si>
  <si>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</si>
  <si>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</si>
  <si>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</si>
  <si>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</si>
  <si>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</si>
  <si>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</si>
  <si>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</si>
  <si>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</si>
  <si>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</si>
  <si>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</si>
  <si>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</si>
  <si>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</si>
  <si>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</si>
  <si>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</si>
  <si>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</si>
  <si>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</si>
  <si>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</si>
  <si>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</si>
  <si>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</si>
  <si>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</si>
  <si>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</si>
  <si>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</si>
  <si>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</si>
  <si>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</si>
  <si>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</si>
  <si>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</si>
  <si>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</si>
  <si>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</si>
  <si>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</si>
  <si>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</si>
  <si>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</si>
  <si>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</si>
  <si>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</si>
  <si>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</si>
  <si>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</si>
  <si>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</si>
  <si>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</si>
  <si>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</si>
  <si>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</si>
  <si>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</si>
  <si>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</si>
  <si>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</si>
  <si>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</si>
  <si>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</si>
  <si>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</si>
  <si>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</si>
  <si>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</si>
  <si>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</si>
  <si>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</si>
  <si>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</si>
  <si>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</si>
  <si>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</si>
  <si>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</si>
  <si>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</si>
  <si>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</si>
  <si>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</si>
  <si>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</si>
  <si>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</si>
  <si>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</si>
  <si>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</si>
  <si>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</si>
  <si>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</si>
  <si>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</si>
  <si>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</si>
  <si>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</si>
  <si>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</si>
  <si>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</si>
  <si>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</si>
  <si>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</si>
  <si>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</si>
  <si>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</si>
  <si>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</si>
  <si>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</si>
  <si>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</si>
  <si>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</si>
  <si>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</si>
  <si>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</si>
  <si>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</si>
  <si>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</si>
  <si>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</si>
  <si>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</si>
  <si>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</si>
  <si>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</si>
  <si>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</si>
  <si>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</si>
  <si>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</si>
  <si>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</si>
  <si>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</si>
  <si>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</si>
  <si>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</si>
  <si>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</si>
  <si>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</si>
  <si>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</si>
  <si>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</si>
  <si>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</si>
  <si>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</si>
  <si>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</si>
  <si>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</si>
  <si>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</si>
  <si>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</si>
  <si>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</si>
  <si>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</si>
  <si>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</si>
  <si>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</si>
  <si>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</si>
  <si>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</si>
  <si>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</si>
  <si>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</si>
  <si>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</si>
  <si>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</si>
  <si>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</si>
  <si>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</si>
  <si>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</si>
  <si>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</si>
  <si>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</si>
  <si>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</si>
  <si>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</si>
  <si>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</si>
  <si>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</si>
  <si>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</si>
  <si>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</si>
  <si>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</si>
  <si>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</si>
  <si>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</si>
  <si>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</si>
  <si>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</si>
  <si>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</si>
  <si>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</si>
  <si>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</si>
  <si>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</si>
  <si>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</si>
  <si>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</si>
  <si>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</si>
  <si>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</si>
  <si>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</si>
  <si>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</si>
  <si>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</si>
  <si>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</si>
  <si>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</si>
  <si>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</si>
  <si>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</si>
  <si>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</si>
  <si>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</si>
  <si>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</si>
  <si>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</si>
  <si>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</si>
  <si>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</si>
  <si>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</si>
  <si>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</si>
  <si>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</si>
  <si>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</si>
  <si>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</si>
  <si>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</si>
  <si>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</si>
  <si>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</si>
  <si>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</si>
  <si>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</si>
  <si>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</si>
  <si>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</si>
  <si>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</si>
  <si>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</si>
  <si>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</si>
  <si>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</si>
  <si>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</si>
  <si>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</si>
  <si>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</si>
  <si>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</si>
  <si>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</si>
  <si>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</si>
  <si>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</si>
  <si>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</si>
  <si>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</si>
  <si>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</si>
  <si>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</si>
  <si>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</si>
  <si>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</si>
  <si>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</si>
  <si>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</si>
  <si>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</si>
  <si>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</si>
  <si>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</si>
  <si>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</si>
  <si>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</si>
  <si>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</si>
  <si>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</si>
  <si>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</si>
  <si>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</si>
  <si>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</si>
  <si>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</si>
  <si>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</si>
  <si>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</si>
  <si>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</si>
  <si>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</si>
  <si>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</si>
  <si>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</si>
  <si>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</si>
  <si>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</si>
  <si>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</si>
  <si>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</si>
  <si>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</si>
  <si>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</si>
  <si>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</si>
  <si>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</si>
  <si>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</si>
  <si>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</si>
  <si>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</si>
  <si>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</si>
  <si>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</si>
  <si>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</si>
  <si>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</si>
  <si>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</si>
  <si>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</si>
  <si>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</si>
  <si>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</si>
  <si>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</si>
  <si>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</si>
  <si>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</si>
  <si>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</si>
  <si>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</si>
  <si>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</si>
  <si>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</si>
  <si>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</si>
  <si>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</si>
  <si>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</si>
  <si>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</si>
  <si>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</si>
  <si>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</si>
  <si>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</si>
  <si>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</si>
  <si>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</si>
  <si>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</si>
  <si>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</si>
  <si>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</si>
  <si>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</si>
  <si>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</si>
  <si>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</si>
  <si>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</si>
  <si>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</si>
  <si>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</si>
  <si>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</si>
  <si>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</si>
  <si>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</si>
  <si>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</si>
  <si>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</si>
  <si>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</si>
  <si>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</si>
  <si>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</si>
  <si>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</si>
  <si>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</si>
  <si>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</si>
  <si>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</si>
  <si>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</si>
  <si>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</si>
  <si>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</si>
  <si>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</si>
  <si>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</si>
  <si>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</si>
  <si>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</si>
  <si>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</si>
  <si>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</si>
  <si>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</si>
  <si>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</si>
  <si>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</si>
  <si>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</si>
  <si>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</si>
  <si>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</si>
  <si>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</si>
  <si>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</si>
  <si>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</si>
  <si>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</si>
  <si>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</si>
  <si>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</si>
  <si>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</si>
  <si>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</si>
  <si>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</si>
  <si>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</si>
  <si>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</si>
  <si>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</si>
  <si>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</si>
  <si>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</si>
  <si>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</si>
  <si>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</si>
  <si>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</si>
  <si>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</si>
  <si>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</si>
  <si>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</si>
  <si>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</si>
  <si>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</si>
  <si>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</si>
  <si>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</si>
  <si>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</si>
  <si>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</si>
  <si>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</si>
  <si>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</si>
  <si>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</si>
  <si>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</si>
  <si>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</si>
  <si>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</si>
  <si>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</si>
  <si>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</si>
  <si>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</si>
  <si>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</si>
  <si>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</si>
  <si>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</si>
  <si>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</si>
  <si>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</si>
  <si>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</si>
  <si>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</si>
  <si>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</si>
  <si>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</si>
  <si>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</si>
  <si>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</si>
  <si>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</si>
  <si>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</si>
  <si>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</si>
  <si>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</si>
  <si>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</si>
  <si>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</si>
  <si>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</si>
  <si>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</si>
  <si>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</si>
  <si>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</si>
  <si>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</si>
  <si>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</si>
  <si>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</si>
  <si>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</si>
  <si>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</si>
  <si>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</si>
  <si>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</si>
  <si>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</si>
  <si>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</si>
  <si>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</si>
  <si>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</si>
  <si>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</si>
  <si>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</si>
  <si>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</si>
  <si>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</si>
  <si>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</si>
  <si>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</si>
  <si>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</si>
  <si>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</si>
  <si>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</si>
  <si>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</si>
  <si>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</si>
  <si>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</si>
  <si>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</si>
  <si>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</si>
  <si>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</si>
  <si>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</si>
  <si>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</si>
  <si>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</si>
  <si>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</si>
  <si>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</si>
  <si>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</si>
  <si>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</si>
  <si>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</si>
  <si>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</si>
  <si>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</si>
  <si>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</si>
  <si>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</si>
  <si>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</si>
  <si>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</si>
  <si>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</si>
  <si>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</si>
  <si>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</si>
  <si>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</si>
  <si>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</si>
  <si>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</si>
  <si>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</si>
  <si>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</si>
  <si>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</si>
  <si>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</si>
  <si>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</si>
  <si>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</si>
  <si>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</si>
  <si>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</si>
  <si>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</si>
  <si>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</si>
  <si>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</si>
  <si>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</si>
  <si>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</si>
  <si>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</si>
  <si>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</si>
  <si>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</si>
  <si>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</si>
  <si>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</si>
  <si>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</si>
  <si>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</si>
  <si>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</si>
  <si>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</si>
  <si>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</si>
  <si>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</si>
  <si>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</si>
  <si>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</si>
  <si>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</si>
  <si>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</si>
  <si>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</si>
  <si>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</si>
  <si>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</si>
  <si>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</si>
  <si>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</si>
  <si>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</si>
  <si>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</si>
  <si>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</si>
  <si>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</si>
  <si>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</si>
  <si>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</si>
  <si>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</si>
  <si>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</si>
  <si>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</si>
  <si>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</si>
  <si>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</si>
  <si>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</si>
  <si>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</si>
  <si>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</si>
  <si>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</si>
  <si>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</si>
  <si>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</si>
  <si>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</si>
  <si>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</si>
  <si>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</si>
  <si>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</si>
  <si>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</si>
  <si>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</si>
  <si>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</si>
  <si>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</si>
  <si>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</si>
  <si>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</si>
  <si>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</si>
  <si>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</si>
  <si>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</si>
  <si>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</si>
  <si>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</si>
  <si>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</si>
  <si>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</si>
  <si>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</si>
  <si>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</si>
  <si>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</si>
  <si>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</si>
  <si>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</si>
  <si>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</si>
  <si>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</si>
  <si>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</si>
  <si>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</si>
  <si>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</si>
  <si>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</si>
  <si>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</si>
  <si>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</si>
  <si>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</si>
  <si>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</si>
  <si>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</si>
  <si>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</si>
  <si>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</si>
  <si>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</si>
  <si>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</si>
  <si>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</si>
  <si>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</si>
  <si>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</si>
  <si>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</si>
  <si>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</si>
  <si>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</si>
  <si>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</si>
  <si>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</si>
  <si>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</si>
  <si>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</si>
  <si>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</si>
  <si>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</si>
  <si>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</si>
  <si>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</si>
  <si>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</si>
  <si>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</si>
  <si>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</si>
  <si>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</si>
  <si>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</si>
  <si>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</si>
  <si>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</si>
  <si>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</si>
  <si>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</si>
  <si>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</si>
  <si>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</si>
  <si>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</si>
  <si>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</si>
  <si>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</si>
  <si>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</si>
  <si>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</si>
  <si>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</si>
  <si>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</si>
  <si>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</si>
  <si>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</si>
  <si>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</si>
  <si>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</si>
  <si>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</si>
  <si>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</si>
  <si>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</si>
  <si>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</si>
  <si>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</si>
  <si>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</si>
  <si>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</si>
  <si>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</si>
  <si>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</si>
  <si>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</si>
  <si>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</si>
  <si>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</si>
  <si>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</si>
  <si>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</si>
  <si>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</si>
  <si>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</si>
  <si>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</si>
  <si>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</si>
  <si>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</si>
  <si>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</si>
  <si>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</si>
  <si>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</si>
  <si>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</si>
  <si>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</si>
  <si>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</si>
  <si>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</si>
  <si>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</si>
  <si>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</si>
  <si>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</si>
  <si>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</si>
  <si>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</si>
  <si>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</si>
  <si>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</si>
  <si>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</si>
  <si>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</si>
  <si>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</si>
  <si>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</si>
  <si>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</si>
  <si>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</si>
  <si>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</si>
  <si>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</si>
  <si>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</si>
  <si>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</si>
  <si>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</si>
  <si>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</si>
  <si>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</si>
  <si>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</si>
  <si>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</si>
  <si>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</si>
  <si>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</si>
  <si>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</si>
  <si>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</si>
  <si>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</si>
  <si>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</si>
  <si>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</si>
  <si>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</si>
  <si>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</si>
  <si>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</si>
  <si>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</si>
  <si>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</si>
  <si>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</si>
  <si>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</si>
  <si>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</si>
  <si>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</si>
  <si>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</si>
  <si>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</si>
  <si>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</si>
  <si>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</si>
  <si>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</si>
  <si>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</si>
  <si>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</si>
  <si>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</si>
  <si>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</si>
  <si>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</si>
  <si>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</si>
  <si>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</si>
  <si>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</si>
  <si>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</si>
  <si>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</si>
  <si>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</si>
  <si>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</si>
  <si>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</si>
  <si>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</si>
  <si>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</si>
  <si>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</si>
  <si>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</si>
  <si>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</si>
  <si>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</si>
  <si>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</si>
  <si>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</si>
  <si>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</si>
  <si>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</si>
  <si>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</si>
  <si>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</si>
  <si>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</si>
  <si>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</si>
  <si>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</si>
  <si>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</si>
  <si>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</si>
  <si>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</si>
  <si>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</si>
  <si>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</si>
  <si>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</si>
  <si>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</si>
  <si>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</si>
  <si>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</si>
  <si>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</si>
  <si>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</si>
  <si>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</si>
  <si>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</si>
  <si>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</si>
  <si>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</si>
  <si>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</si>
  <si>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</si>
  <si>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</si>
  <si>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</si>
  <si>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</si>
  <si>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</si>
  <si>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</si>
  <si>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</si>
  <si>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</si>
  <si>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</si>
  <si>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</si>
  <si>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</si>
  <si>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</si>
  <si>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</si>
  <si>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</si>
  <si>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</si>
  <si>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</si>
  <si>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</si>
  <si>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</si>
  <si>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</si>
  <si>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</si>
  <si>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</si>
  <si>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</si>
  <si>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</si>
  <si>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</si>
  <si>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</si>
  <si>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</si>
  <si>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</si>
  <si>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</si>
  <si>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</si>
  <si>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</si>
  <si>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</si>
  <si>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</si>
  <si>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</si>
  <si>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</si>
  <si>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</si>
  <si>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</si>
  <si>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</si>
  <si>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</si>
  <si>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</si>
  <si>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</si>
  <si>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</si>
  <si>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</si>
  <si>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</si>
  <si>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</si>
  <si>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</si>
  <si>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</si>
  <si>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</si>
  <si>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</si>
  <si>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</si>
  <si>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</si>
  <si>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</si>
  <si>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</si>
  <si>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</si>
  <si>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</si>
  <si>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</si>
  <si>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</si>
  <si>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</si>
  <si>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</si>
  <si>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</si>
  <si>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</si>
  <si>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</si>
  <si>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</si>
  <si>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</si>
  <si>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</si>
  <si>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</si>
  <si>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</si>
  <si>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</si>
  <si>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</si>
  <si>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</si>
  <si>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</si>
  <si>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</si>
  <si>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</si>
  <si>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</si>
  <si>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</si>
  <si>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</si>
  <si>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</si>
  <si>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</si>
  <si>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</si>
  <si>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</si>
  <si>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</si>
  <si>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</si>
  <si>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</si>
  <si>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</si>
  <si>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</si>
  <si>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</si>
  <si>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</si>
  <si>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</si>
  <si>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</si>
  <si>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</si>
  <si>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</si>
  <si>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</si>
  <si>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</si>
  <si>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</si>
  <si>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</si>
  <si>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</si>
  <si>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</si>
  <si>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</si>
  <si>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</si>
  <si>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</si>
  <si>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</si>
  <si>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</si>
  <si>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</si>
  <si>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</si>
  <si>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</si>
  <si>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</si>
  <si>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</si>
  <si>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</si>
  <si>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</si>
  <si>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</si>
  <si>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</si>
  <si>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</si>
  <si>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</si>
  <si>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</si>
  <si>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</si>
  <si>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</si>
  <si>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</si>
  <si>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</si>
  <si>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</si>
  <si>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</si>
  <si>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</si>
  <si>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</si>
  <si>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</si>
  <si>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</si>
  <si>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</si>
  <si>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</si>
  <si>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</si>
  <si>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</si>
  <si>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</si>
  <si>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</si>
  <si>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</si>
  <si>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</si>
  <si>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</si>
  <si>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</si>
  <si>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</si>
  <si>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</si>
  <si>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</si>
  <si>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</si>
  <si>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</si>
  <si>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</si>
  <si>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</si>
  <si>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</si>
  <si>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</si>
  <si>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</si>
  <si>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</si>
  <si>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</si>
  <si>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</si>
  <si>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</si>
  <si>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</si>
  <si>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</si>
  <si>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</si>
  <si>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</si>
  <si>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</si>
  <si>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</si>
  <si>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</si>
  <si>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</si>
  <si>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</si>
  <si>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</si>
  <si>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</si>
  <si>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</si>
  <si>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</si>
  <si>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</si>
  <si>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</si>
  <si>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</si>
  <si>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</si>
  <si>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</si>
  <si>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</si>
  <si>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</si>
  <si>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</si>
  <si>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</si>
  <si>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</si>
  <si>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</si>
  <si>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</si>
  <si>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</si>
  <si>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</si>
  <si>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</si>
  <si>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</si>
  <si>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</si>
  <si>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</si>
  <si>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</si>
  <si>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</si>
  <si>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</si>
  <si>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</si>
  <si>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</si>
  <si>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</si>
  <si>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</si>
  <si>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</si>
  <si>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</si>
  <si>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</si>
  <si>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</si>
  <si>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</si>
  <si>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</si>
  <si>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</si>
  <si>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</si>
  <si>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</si>
  <si>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</si>
  <si>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</si>
  <si>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</si>
  <si>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</si>
  <si>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</si>
  <si>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</si>
  <si>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</si>
  <si>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</si>
  <si>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</si>
  <si>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</si>
  <si>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</si>
  <si>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</si>
  <si>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</si>
  <si>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</si>
  <si>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</si>
  <si>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</si>
  <si>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</si>
  <si>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</si>
  <si>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</si>
  <si>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</si>
  <si>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</si>
  <si>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</si>
  <si>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</si>
  <si>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</si>
  <si>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</si>
  <si>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</si>
  <si>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</si>
  <si>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</si>
  <si>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</si>
  <si>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</si>
  <si>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</si>
  <si>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</si>
  <si>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</si>
  <si>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</si>
  <si>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</si>
  <si>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</si>
  <si>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</si>
  <si>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</si>
  <si>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</si>
  <si>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</si>
  <si>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</si>
  <si>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</si>
  <si>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</si>
  <si>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</si>
  <si>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</si>
  <si>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</si>
  <si>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</si>
  <si>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</si>
  <si>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</si>
  <si>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</si>
  <si>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</si>
  <si>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</si>
  <si>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</si>
  <si>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</si>
  <si>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</si>
  <si>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</si>
  <si>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</si>
  <si>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</si>
  <si>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</si>
  <si>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</si>
  <si>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</si>
  <si>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</si>
  <si>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</si>
  <si>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</si>
  <si>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</si>
  <si>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</si>
  <si>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</si>
  <si>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</si>
  <si>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</si>
  <si>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</si>
  <si>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</si>
  <si>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</si>
  <si>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</si>
  <si>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</si>
  <si>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</si>
  <si>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</si>
  <si>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</si>
  <si>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</si>
  <si>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</si>
  <si>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</si>
  <si>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</si>
  <si>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</si>
  <si>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</si>
  <si>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</si>
  <si>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</si>
  <si>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</si>
  <si>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</si>
  <si>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</si>
  <si>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</si>
  <si>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</si>
  <si>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</si>
  <si>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</si>
  <si>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</si>
  <si>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</si>
  <si>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</si>
  <si>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</si>
  <si>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</si>
  <si>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</si>
  <si>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</si>
  <si>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</si>
  <si>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</si>
  <si>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</si>
  <si>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</si>
  <si>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</si>
  <si>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</si>
  <si>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</si>
  <si>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</si>
  <si>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</si>
  <si>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</si>
  <si>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</si>
  <si>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</si>
  <si>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</si>
  <si>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</si>
  <si>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</si>
  <si>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</si>
  <si>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</si>
  <si>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</si>
  <si>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</si>
  <si>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</si>
  <si>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</si>
  <si>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</si>
  <si>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</si>
  <si>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</si>
  <si>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</si>
  <si>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</si>
  <si>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</si>
  <si>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</si>
  <si>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</si>
  <si>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</si>
  <si>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</si>
  <si>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</si>
  <si>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</si>
  <si>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</si>
  <si>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</si>
  <si>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</si>
  <si>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</si>
  <si>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</si>
  <si>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</si>
  <si>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</si>
  <si>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</si>
  <si>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</si>
  <si>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</si>
  <si>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</si>
  <si>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</si>
  <si>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</si>
  <si>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</si>
  <si>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</si>
  <si>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</si>
  <si>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</si>
  <si>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</si>
  <si>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</si>
  <si>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</si>
  <si>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</si>
  <si>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</si>
  <si>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</si>
  <si>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</si>
  <si>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</si>
  <si>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</si>
  <si>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</si>
  <si>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</si>
  <si>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</si>
  <si>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</si>
  <si>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</si>
  <si>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</si>
  <si>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</si>
  <si>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</si>
  <si>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</si>
  <si>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</si>
  <si>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</si>
  <si>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</si>
  <si>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</si>
  <si>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</si>
  <si>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</si>
  <si>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</si>
  <si>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</si>
  <si>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</si>
  <si>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</si>
  <si>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</si>
  <si>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</si>
  <si>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</si>
  <si>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</si>
  <si>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</si>
  <si>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</si>
  <si>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</si>
  <si>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</si>
  <si>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</si>
  <si>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</si>
  <si>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</si>
  <si>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</si>
  <si>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</si>
  <si>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</si>
  <si>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</si>
  <si>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</si>
  <si>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</si>
  <si>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</si>
  <si>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</si>
  <si>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</si>
  <si>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</si>
  <si>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</si>
  <si>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</si>
  <si>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</si>
  <si>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</si>
  <si>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</si>
  <si>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</si>
  <si>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</si>
  <si>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</si>
  <si>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</si>
  <si>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</si>
  <si>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</si>
  <si>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</si>
  <si>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</si>
  <si>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</si>
  <si>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</si>
  <si>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</si>
  <si>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</si>
  <si>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</si>
  <si>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</si>
  <si>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</si>
  <si>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</si>
  <si>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</si>
  <si>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</si>
  <si>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</si>
  <si>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</si>
  <si>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</si>
  <si>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</si>
  <si>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</si>
  <si>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</si>
  <si>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</si>
  <si>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</si>
  <si>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</si>
  <si>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</si>
  <si>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</si>
  <si>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</si>
  <si>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</si>
  <si>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</si>
  <si>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</si>
  <si>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</si>
  <si>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</si>
  <si>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</si>
  <si>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</si>
  <si>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</si>
  <si>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</si>
  <si>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</si>
  <si>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</si>
  <si>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</si>
  <si>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</si>
  <si>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</si>
  <si>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</si>
  <si>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</si>
  <si>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</si>
  <si>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</si>
  <si>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</si>
  <si>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</si>
  <si>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</si>
  <si>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</si>
  <si>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</si>
  <si>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</si>
  <si>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</si>
  <si>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</si>
  <si>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</si>
  <si>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</si>
  <si>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</si>
  <si>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</si>
  <si>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</si>
  <si>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</si>
  <si>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</si>
  <si>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</si>
  <si>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</si>
  <si>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</si>
  <si>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</si>
  <si>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</si>
  <si>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</si>
  <si>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</si>
  <si>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</si>
  <si>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</si>
  <si>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</si>
  <si>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</si>
  <si>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</si>
  <si>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</si>
  <si>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</si>
  <si>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</si>
  <si>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</si>
  <si>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</si>
  <si>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</si>
  <si>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</si>
  <si>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</si>
  <si>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</si>
  <si>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</si>
  <si>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</si>
  <si>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</si>
  <si>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</si>
  <si>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</si>
  <si>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</si>
  <si>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</si>
  <si>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</si>
  <si>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</si>
  <si>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</si>
  <si>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</si>
  <si>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</si>
  <si>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</si>
  <si>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</si>
  <si>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</si>
  <si>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</si>
  <si>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</si>
  <si>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</si>
  <si>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</si>
  <si>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</si>
  <si>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</si>
  <si>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</si>
  <si>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</si>
  <si>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</si>
  <si>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</si>
  <si>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</si>
  <si>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</si>
  <si>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</si>
  <si>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</si>
  <si>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</si>
  <si>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</si>
  <si>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</si>
  <si>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</si>
  <si>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</si>
  <si>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</si>
  <si>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</si>
  <si>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</si>
  <si>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</si>
  <si>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</si>
  <si>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</si>
  <si>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</si>
  <si>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</si>
  <si>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</si>
  <si>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</si>
  <si>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</si>
  <si>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</si>
  <si>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</si>
  <si>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</si>
  <si>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</si>
  <si>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</si>
  <si>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</si>
  <si>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</si>
  <si>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</si>
  <si>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</si>
  <si>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</si>
  <si>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</si>
  <si>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</si>
  <si>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</si>
  <si>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</si>
  <si>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</si>
  <si>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</si>
  <si>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</si>
  <si>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</si>
  <si>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</si>
  <si>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</si>
  <si>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</si>
  <si>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</si>
  <si>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</si>
  <si>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</si>
  <si>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</si>
  <si>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</si>
  <si>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</si>
  <si>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</si>
  <si>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</si>
  <si>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</si>
  <si>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</si>
  <si>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</si>
  <si>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</si>
  <si>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</si>
  <si>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</si>
  <si>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</si>
  <si>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</si>
  <si>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</si>
  <si>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</si>
  <si>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</si>
  <si>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</si>
  <si>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</si>
  <si>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</si>
  <si>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</si>
  <si>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</si>
  <si>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</si>
  <si>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</si>
  <si>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</si>
  <si>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</si>
  <si>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</si>
  <si>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</si>
  <si>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</si>
  <si>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</si>
  <si>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</si>
  <si>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</si>
  <si>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</si>
  <si>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</si>
  <si>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</si>
  <si>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</si>
  <si>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</si>
  <si>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</si>
  <si>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</si>
  <si>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</si>
  <si>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</si>
  <si>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</si>
  <si>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</si>
  <si>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</si>
  <si>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</si>
  <si>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</si>
  <si>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</si>
  <si>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</si>
  <si>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</si>
  <si>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</si>
  <si>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</si>
  <si>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</si>
  <si>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</si>
  <si>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</si>
  <si>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</si>
  <si>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</si>
  <si>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</si>
  <si>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</si>
  <si>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</si>
  <si>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</si>
  <si>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</si>
  <si>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</si>
  <si>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</si>
  <si>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</si>
  <si>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</si>
  <si>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</si>
  <si>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</si>
  <si>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</si>
  <si>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</si>
  <si>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</si>
  <si>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</si>
  <si>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</si>
  <si>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</si>
  <si>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</si>
  <si>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</si>
  <si>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</si>
  <si>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</si>
  <si>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</si>
  <si>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</si>
  <si>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</si>
  <si>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</si>
  <si>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</si>
  <si>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</si>
  <si>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</si>
  <si>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</si>
  <si>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</si>
  <si>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</si>
  <si>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</si>
  <si>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</si>
  <si>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</si>
  <si>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</si>
  <si>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</si>
  <si>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</si>
  <si>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</si>
  <si>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</si>
  <si>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</si>
  <si>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</si>
  <si>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</si>
  <si>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</si>
  <si>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</si>
  <si>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</si>
  <si>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</si>
  <si>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</si>
  <si>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</si>
  <si>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</si>
  <si>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</si>
  <si>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</si>
  <si>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</si>
  <si>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</si>
  <si>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</si>
  <si>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</si>
  <si>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</si>
  <si>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</si>
  <si>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</si>
  <si>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</si>
  <si>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</si>
  <si>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</si>
  <si>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</si>
  <si>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</si>
  <si>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</si>
  <si>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</si>
  <si>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</si>
  <si>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</si>
  <si>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</si>
  <si>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</si>
  <si>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</si>
  <si>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</si>
  <si>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</si>
  <si>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</si>
  <si>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</si>
  <si>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</si>
  <si>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</si>
  <si>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</si>
  <si>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</si>
  <si>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</si>
  <si>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</si>
  <si>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</si>
  <si>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</si>
  <si>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</si>
  <si>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</si>
  <si>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</si>
  <si>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</si>
  <si>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</si>
  <si>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</si>
  <si>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</si>
  <si>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</si>
  <si>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</si>
  <si>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</si>
  <si>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</si>
  <si>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</si>
  <si>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</si>
  <si>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</si>
  <si>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</si>
  <si>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</si>
  <si>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</si>
  <si>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</si>
  <si>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</si>
  <si>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</si>
  <si>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</si>
  <si>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</si>
  <si>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</si>
  <si>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</si>
  <si>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</si>
  <si>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</si>
  <si>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</si>
  <si>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</si>
  <si>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</si>
  <si>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</si>
  <si>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</si>
  <si>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</si>
  <si>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</si>
  <si>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</si>
  <si>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</si>
  <si>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</si>
  <si>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</si>
  <si>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</si>
  <si>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</si>
  <si>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</si>
  <si>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</si>
  <si>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</si>
  <si>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</si>
  <si>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</si>
  <si>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</si>
  <si>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</si>
  <si>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</si>
  <si>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</si>
  <si>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</si>
  <si>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</si>
  <si>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</si>
  <si>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</si>
  <si>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</si>
  <si>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</si>
  <si>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</si>
  <si>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</si>
  <si>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</si>
  <si>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</si>
  <si>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</si>
  <si>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</si>
  <si>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</si>
  <si>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</si>
  <si>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</si>
  <si>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</si>
  <si>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</si>
  <si>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</si>
  <si>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</si>
  <si>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</si>
  <si>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</si>
  <si>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</si>
  <si>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</si>
  <si>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</si>
  <si>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</si>
  <si>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</si>
  <si>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</si>
  <si>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</si>
  <si>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</si>
  <si>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</si>
  <si>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</si>
  <si>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</si>
  <si>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</si>
  <si>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</si>
  <si>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</si>
  <si>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</si>
  <si>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</si>
  <si>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</si>
  <si>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</si>
  <si>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</si>
  <si>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</si>
  <si>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</si>
  <si>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</si>
  <si>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</si>
  <si>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</si>
  <si>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</si>
  <si>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</si>
  <si>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</si>
  <si>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</si>
  <si>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</si>
  <si>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</si>
  <si>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</si>
  <si>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</si>
  <si>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</si>
  <si>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</si>
  <si>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</si>
  <si>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</si>
  <si>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</si>
  <si>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</si>
  <si>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</si>
  <si>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</si>
  <si>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</si>
  <si>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</si>
  <si>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</si>
  <si>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</si>
  <si>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</si>
  <si>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</si>
  <si>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</si>
  <si>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</si>
  <si>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</si>
  <si>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</si>
  <si>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</si>
  <si>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</si>
  <si>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</si>
  <si>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</si>
  <si>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</si>
  <si>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</si>
  <si>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</si>
  <si>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</si>
  <si>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</si>
  <si>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</si>
  <si>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</si>
  <si>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</si>
  <si>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</si>
  <si>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</si>
  <si>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</si>
  <si>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</si>
  <si>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</si>
  <si>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</si>
  <si>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</si>
  <si>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</si>
  <si>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</si>
  <si>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</si>
  <si>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</si>
  <si>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</si>
  <si>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</si>
  <si>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</si>
  <si>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</si>
  <si>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</si>
  <si>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</si>
  <si>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</si>
  <si>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</si>
  <si>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</si>
  <si>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</si>
  <si>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</si>
  <si>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</si>
  <si>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</si>
  <si>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</si>
  <si>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</si>
  <si>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</si>
  <si>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</si>
  <si>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</si>
  <si>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</si>
  <si>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</si>
  <si>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</si>
  <si>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</si>
  <si>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</si>
  <si>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</si>
  <si>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</si>
  <si>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</si>
  <si>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</si>
  <si>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</si>
  <si>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</si>
  <si>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</si>
  <si>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</si>
  <si>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</si>
  <si>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</si>
  <si>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</si>
  <si>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</si>
  <si>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</si>
  <si>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</si>
  <si>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</si>
  <si>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</si>
  <si>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</si>
  <si>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</si>
  <si>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</si>
  <si>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</si>
  <si>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</si>
  <si>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</si>
  <si>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</si>
  <si>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</si>
  <si>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</si>
  <si>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</si>
  <si>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</si>
  <si>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</si>
  <si>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</si>
  <si>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</si>
  <si>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</si>
  <si>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</si>
  <si>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</si>
  <si>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</si>
  <si>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</si>
  <si>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</si>
  <si>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</si>
  <si>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</si>
  <si>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</si>
  <si>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</si>
  <si>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</si>
  <si>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</si>
  <si>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</si>
  <si>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</si>
  <si>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</si>
  <si>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</si>
  <si>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</si>
  <si>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</si>
  <si>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</si>
  <si>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</si>
  <si>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</si>
  <si>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</si>
  <si>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</si>
  <si>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</si>
  <si>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</si>
  <si>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</si>
  <si>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</si>
  <si>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</si>
  <si>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</si>
  <si>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</si>
  <si>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</si>
  <si>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</si>
  <si>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</si>
  <si>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</si>
  <si>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</si>
  <si>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</si>
  <si>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</si>
  <si>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</si>
  <si>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</si>
  <si>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</si>
  <si>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</si>
  <si>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</si>
  <si>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</si>
  <si>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</si>
  <si>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</si>
  <si>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</si>
  <si>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</si>
  <si>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</si>
  <si>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</si>
  <si>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</si>
  <si>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</si>
  <si>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</si>
  <si>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</si>
  <si>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</si>
  <si>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</si>
  <si>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</si>
  <si>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</si>
  <si>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</si>
  <si>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</si>
  <si>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</si>
  <si>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</si>
  <si>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</si>
  <si>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</si>
  <si>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</si>
  <si>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</si>
  <si>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</si>
  <si>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</si>
  <si>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</si>
  <si>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</si>
  <si>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</si>
  <si>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</si>
  <si>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</si>
  <si>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</si>
  <si>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</si>
  <si>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</si>
  <si>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</si>
  <si>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</si>
  <si>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</si>
  <si>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</si>
  <si>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</si>
  <si>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</si>
  <si>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</si>
  <si>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</si>
  <si>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</si>
  <si>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</si>
  <si>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</si>
  <si>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</si>
  <si>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</si>
  <si>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</si>
  <si>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</si>
  <si>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</si>
  <si>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</si>
  <si>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</si>
  <si>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</si>
  <si>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</si>
  <si>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</si>
  <si>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</si>
  <si>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</si>
  <si>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</si>
  <si>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</si>
  <si>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</si>
  <si>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</si>
  <si>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</si>
  <si>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</si>
  <si>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</si>
  <si>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</si>
  <si>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</si>
  <si>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</si>
  <si>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</si>
  <si>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</si>
  <si>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</si>
  <si>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</si>
  <si>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</si>
  <si>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</si>
  <si>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</si>
  <si>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</si>
  <si>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</si>
  <si>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</si>
  <si>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</si>
  <si>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</si>
  <si>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</si>
  <si>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</si>
  <si>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</si>
  <si>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</si>
  <si>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</si>
  <si>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</si>
  <si>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</si>
  <si>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</si>
  <si>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</si>
  <si>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</si>
  <si>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</si>
  <si>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</si>
  <si>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</si>
  <si>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</si>
  <si>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</si>
  <si>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</si>
  <si>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</si>
  <si>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</si>
  <si>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</si>
  <si>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</si>
  <si>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</si>
  <si>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</si>
  <si>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</si>
  <si>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</si>
  <si>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</si>
  <si>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</si>
  <si>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</si>
  <si>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</si>
  <si>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</si>
  <si>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</si>
  <si>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</si>
  <si>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</si>
  <si>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</si>
  <si>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</si>
  <si>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</si>
  <si>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</si>
  <si>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</si>
  <si>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</si>
  <si>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</si>
  <si>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</si>
  <si>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</si>
  <si>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</si>
  <si>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</si>
  <si>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</si>
  <si>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</si>
  <si>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</si>
  <si>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</si>
  <si>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</si>
  <si>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</si>
  <si>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</si>
  <si>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</si>
  <si>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</si>
  <si>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</si>
  <si>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</si>
  <si>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</si>
  <si>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</si>
  <si>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</si>
  <si>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</si>
  <si>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</si>
  <si>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</si>
  <si>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</si>
  <si>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</si>
  <si>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</si>
  <si>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</si>
  <si>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</si>
  <si>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</si>
  <si>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</si>
  <si>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</si>
  <si>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</si>
  <si>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</si>
  <si>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</si>
  <si>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</si>
  <si>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</si>
  <si>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</si>
  <si>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</si>
  <si>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</si>
  <si>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</si>
  <si>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</si>
  <si>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</si>
  <si>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</si>
  <si>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</si>
  <si>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</si>
  <si>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</si>
  <si>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</si>
  <si>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</si>
  <si>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</si>
  <si>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</si>
  <si>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</si>
  <si>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</si>
  <si>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</si>
  <si>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</si>
  <si>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</si>
  <si>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</si>
  <si>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</si>
  <si>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</si>
  <si>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</si>
  <si>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</si>
  <si>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</si>
  <si>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</si>
  <si>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</si>
  <si>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</si>
  <si>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</si>
  <si>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</si>
  <si>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</si>
  <si>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</si>
  <si>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</si>
  <si>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</si>
  <si>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</si>
  <si>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</si>
  <si>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</si>
  <si>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</si>
  <si>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</si>
  <si>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</si>
  <si>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</si>
  <si>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</si>
  <si>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</si>
  <si>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</si>
  <si>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</si>
  <si>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</si>
  <si>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</si>
  <si>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</si>
  <si>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</si>
  <si>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</si>
  <si>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</si>
  <si>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</si>
  <si>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</si>
  <si>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</si>
  <si>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</si>
  <si>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</si>
  <si>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</si>
  <si>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</si>
  <si>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</si>
  <si>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</si>
  <si>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</si>
  <si>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</si>
  <si>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</si>
  <si>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</si>
  <si>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</si>
  <si>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</si>
  <si>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</si>
  <si>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</si>
  <si>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</si>
  <si>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</si>
  <si>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</si>
  <si>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</si>
  <si>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</si>
  <si>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</si>
  <si>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</si>
  <si>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</si>
  <si>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</si>
  <si>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</si>
  <si>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</si>
  <si>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</si>
  <si>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</si>
  <si>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</si>
  <si>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</si>
  <si>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</si>
  <si>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</si>
  <si>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</si>
  <si>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</si>
  <si>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</si>
  <si>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</si>
  <si>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</si>
  <si>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</si>
  <si>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</si>
  <si>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</si>
  <si>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</si>
  <si>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</si>
  <si>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</si>
  <si>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</si>
  <si>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</si>
  <si>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</si>
  <si>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</si>
  <si>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</si>
  <si>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</si>
  <si>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</si>
  <si>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</si>
  <si>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</si>
  <si>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</si>
  <si>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</si>
  <si>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</si>
  <si>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</si>
  <si>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</si>
  <si>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</si>
  <si>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</si>
  <si>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</si>
  <si>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</si>
  <si>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</si>
  <si>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</si>
  <si>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</si>
  <si>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</si>
  <si>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</si>
  <si>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</si>
  <si>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</si>
  <si>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</si>
  <si>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</si>
  <si>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</si>
  <si>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</si>
  <si>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</si>
  <si>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</si>
  <si>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</si>
  <si>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</si>
  <si>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</si>
  <si>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</si>
  <si>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</si>
  <si>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</si>
  <si>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</si>
  <si>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</si>
  <si>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</si>
  <si>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</si>
  <si>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</si>
  <si>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</si>
  <si>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</si>
  <si>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</si>
  <si>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</si>
  <si>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</si>
  <si>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</si>
  <si>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</si>
  <si>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</si>
  <si>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</si>
  <si>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</si>
  <si>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</si>
  <si>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</si>
  <si>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</si>
  <si>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</si>
  <si>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</si>
  <si>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</si>
  <si>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</si>
  <si>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</si>
  <si>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</si>
  <si>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</si>
  <si>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</si>
  <si>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</si>
  <si>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</si>
  <si>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</si>
  <si>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</si>
  <si>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</si>
  <si>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</si>
  <si>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</si>
  <si>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</si>
  <si>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</si>
  <si>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</si>
  <si>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</si>
  <si>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</si>
  <si>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</si>
  <si>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</si>
  <si>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</si>
  <si>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</si>
  <si>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</si>
  <si>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</si>
  <si>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</si>
  <si>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</si>
  <si>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</si>
  <si>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</si>
  <si>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</si>
  <si>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</si>
  <si>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</si>
  <si>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</si>
  <si>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</si>
  <si>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</si>
  <si>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</si>
  <si>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</si>
  <si>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</si>
  <si>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</si>
  <si>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</si>
  <si>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</si>
  <si>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</si>
  <si>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</si>
  <si>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</si>
  <si>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</si>
  <si>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</si>
  <si>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</si>
  <si>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</si>
  <si>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</si>
  <si>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</si>
  <si>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</si>
  <si>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</si>
  <si>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</si>
  <si>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</si>
  <si>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</si>
  <si>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</si>
  <si>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</si>
  <si>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</si>
  <si>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</si>
  <si>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</si>
  <si>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</si>
  <si>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</si>
  <si>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</si>
  <si>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</si>
  <si>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</si>
  <si>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</si>
  <si>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</si>
  <si>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</si>
  <si>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</si>
  <si>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</si>
  <si>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</si>
  <si>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</si>
  <si>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</si>
  <si>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</si>
  <si>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</si>
  <si>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</si>
  <si>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</si>
  <si>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</si>
  <si>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</si>
  <si>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</si>
  <si>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</si>
  <si>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</si>
  <si>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</si>
  <si>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</si>
  <si>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</si>
  <si>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</si>
  <si>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</si>
  <si>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</si>
  <si>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</si>
  <si>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</si>
  <si>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</si>
  <si>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</si>
  <si>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</si>
  <si>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</si>
  <si>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</si>
  <si>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</si>
  <si>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</si>
  <si>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</si>
  <si>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</si>
  <si>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</si>
  <si>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</si>
  <si>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</si>
  <si>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</si>
  <si>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</si>
  <si>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</si>
  <si>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</si>
  <si>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</si>
  <si>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</si>
  <si>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</si>
  <si>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</si>
  <si>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</si>
  <si>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</si>
  <si>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</si>
  <si>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</si>
  <si>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</si>
  <si>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</si>
  <si>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</si>
  <si>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</si>
  <si>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</si>
  <si>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</si>
  <si>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</si>
  <si>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</si>
  <si>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</si>
  <si>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</si>
  <si>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</si>
  <si>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</si>
  <si>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</si>
  <si>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</si>
  <si>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</si>
  <si>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</si>
  <si>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</si>
  <si>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</si>
  <si>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</si>
  <si>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</si>
  <si>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</si>
  <si>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</si>
  <si>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</si>
  <si>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</si>
  <si>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</si>
  <si>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</si>
  <si>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</si>
  <si>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</si>
  <si>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</si>
  <si>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</si>
  <si>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</si>
  <si>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</si>
  <si>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</si>
  <si>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</si>
  <si>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</si>
  <si>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</si>
  <si>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</si>
  <si>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</si>
  <si>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</si>
  <si>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</si>
  <si>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</si>
  <si>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</si>
  <si>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</si>
  <si>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</si>
  <si>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</si>
  <si>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</si>
  <si>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</si>
  <si>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</si>
  <si>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</si>
  <si>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</si>
  <si>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</si>
  <si>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</si>
  <si>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</si>
  <si>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</si>
  <si>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</si>
  <si>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</si>
  <si>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</si>
  <si>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</si>
  <si>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</si>
  <si>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</si>
  <si>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</si>
  <si>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</si>
  <si>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</si>
  <si>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</si>
  <si>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</si>
  <si>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</si>
  <si>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</si>
  <si>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</si>
  <si>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</si>
  <si>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</si>
  <si>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</si>
  <si>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</si>
  <si>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</si>
  <si>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</si>
  <si>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</si>
  <si>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</si>
  <si>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</si>
  <si>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</si>
  <si>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</si>
  <si>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</si>
  <si>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</si>
  <si>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</si>
  <si>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</si>
  <si>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</si>
  <si>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</si>
  <si>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</si>
  <si>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</si>
  <si>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</si>
  <si>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</si>
  <si>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</si>
  <si>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</si>
  <si>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</si>
  <si>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</si>
  <si>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</si>
  <si>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</si>
  <si>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</si>
  <si>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</si>
  <si>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</si>
  <si>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</si>
  <si>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</si>
  <si>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</si>
  <si>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</si>
  <si>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</si>
  <si>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</si>
  <si>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</si>
  <si>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</si>
  <si>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</si>
  <si>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</si>
  <si>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</si>
  <si>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</si>
  <si>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</si>
  <si>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</si>
  <si>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</si>
  <si>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</si>
  <si>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</si>
  <si>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</si>
  <si>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</si>
  <si>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</si>
  <si>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</si>
  <si>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</si>
  <si>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</si>
  <si>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</si>
  <si>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</si>
  <si>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</si>
  <si>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</si>
  <si>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</si>
  <si>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</si>
  <si>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</si>
  <si>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</si>
  <si>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</si>
  <si>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</si>
  <si>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</si>
  <si>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</si>
  <si>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</si>
  <si>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</si>
  <si>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</si>
  <si>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</si>
  <si>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</si>
  <si>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</si>
  <si>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</si>
  <si>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</si>
  <si>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</si>
  <si>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</si>
  <si>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</si>
  <si>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</si>
  <si>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</si>
  <si>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</si>
  <si>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</si>
  <si>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</si>
  <si>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</si>
  <si>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</si>
  <si>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</si>
  <si>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</si>
  <si>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</si>
  <si>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</si>
  <si>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</si>
  <si>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</si>
  <si>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</si>
  <si>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</si>
  <si>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</si>
  <si>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</si>
  <si>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</si>
  <si>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</si>
  <si>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</si>
  <si>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</si>
  <si>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</si>
  <si>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</si>
  <si>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</si>
  <si>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</si>
  <si>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</si>
  <si>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</si>
  <si>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</si>
  <si>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</si>
  <si>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</si>
  <si>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</si>
  <si>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</si>
  <si>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</si>
  <si>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</si>
  <si>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</si>
  <si>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</si>
  <si>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</si>
  <si>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</si>
  <si>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</si>
  <si>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</si>
  <si>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</si>
  <si>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</si>
  <si>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</si>
  <si>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</si>
  <si>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</si>
  <si>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</si>
  <si>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</si>
  <si>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</si>
  <si>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</si>
  <si>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</si>
  <si>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</si>
  <si>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</si>
  <si>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</si>
  <si>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</si>
  <si>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</si>
  <si>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</si>
  <si>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</si>
  <si>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</si>
  <si>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</si>
  <si>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</si>
  <si>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</si>
  <si>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</si>
  <si>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</si>
  <si>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</si>
  <si>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</si>
  <si>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</si>
  <si>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</si>
  <si>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</si>
  <si>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</si>
  <si>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</si>
  <si>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</si>
  <si>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</si>
  <si>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</si>
  <si>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</si>
  <si>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</si>
  <si>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</si>
  <si>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</si>
  <si>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</si>
  <si>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</si>
  <si>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</si>
  <si>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</si>
  <si>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</si>
  <si>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</si>
  <si>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</si>
  <si>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</si>
  <si>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</si>
  <si>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</si>
  <si>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</si>
  <si>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</si>
  <si>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</si>
  <si>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</si>
  <si>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</si>
  <si>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</si>
  <si>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</si>
  <si>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</si>
  <si>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</si>
  <si>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</si>
  <si>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</si>
  <si>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</si>
  <si>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</si>
  <si>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</si>
  <si>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</si>
  <si>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</si>
  <si>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</si>
  <si>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</si>
  <si>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</si>
  <si>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</si>
  <si>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</si>
  <si>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</si>
  <si>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</si>
  <si>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</si>
  <si>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</si>
  <si>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</si>
  <si>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</si>
  <si>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</si>
  <si>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</si>
  <si>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</si>
  <si>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</si>
  <si>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</si>
  <si>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</si>
  <si>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</si>
  <si>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</si>
  <si>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</si>
  <si>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</si>
  <si>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</si>
  <si>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</si>
  <si>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</si>
  <si>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</si>
  <si>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</si>
  <si>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</si>
  <si>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</si>
  <si>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</si>
  <si>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</si>
  <si>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</si>
  <si>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</si>
  <si>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</si>
  <si>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</si>
  <si>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</si>
  <si>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</si>
  <si>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</si>
  <si>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</si>
  <si>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</si>
  <si>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</si>
  <si>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</si>
  <si>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</si>
  <si>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</si>
  <si>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</si>
  <si>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</si>
  <si>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</si>
  <si>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</si>
  <si>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</si>
  <si>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</si>
  <si>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</si>
  <si>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</si>
  <si>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</si>
  <si>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</si>
  <si>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</si>
  <si>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</si>
  <si>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</si>
  <si>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</si>
  <si>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</si>
  <si>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</si>
  <si>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</si>
  <si>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</si>
  <si>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</si>
  <si>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</si>
  <si>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</si>
  <si>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</si>
  <si>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</si>
  <si>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</si>
  <si>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</si>
  <si>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</si>
  <si>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</si>
  <si>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</si>
  <si>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</si>
  <si>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</si>
  <si>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</si>
  <si>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</si>
  <si>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</si>
  <si>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</si>
  <si>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</si>
  <si>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</si>
  <si>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</si>
  <si>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</si>
  <si>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</si>
  <si>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</si>
  <si>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</si>
  <si>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</si>
  <si>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</si>
  <si>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</si>
  <si>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</si>
  <si>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</si>
  <si>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</si>
  <si>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</si>
  <si>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</si>
  <si>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</si>
  <si>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</si>
  <si>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</si>
  <si>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</si>
  <si>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</si>
  <si>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</si>
  <si>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</si>
  <si>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</si>
  <si>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</si>
  <si>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</si>
  <si>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</si>
  <si>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</si>
  <si>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</si>
  <si>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</si>
  <si>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</si>
  <si>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</si>
  <si>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</si>
  <si>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</si>
  <si>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</si>
  <si>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</si>
  <si>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</si>
  <si>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</si>
  <si>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</si>
  <si>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</si>
  <si>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</si>
  <si>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</si>
  <si>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</si>
  <si>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</si>
  <si>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</si>
  <si>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</si>
  <si>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</si>
  <si>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</si>
  <si>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</si>
  <si>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</si>
  <si>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</si>
  <si>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</si>
  <si>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</si>
  <si>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</si>
  <si>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</si>
  <si>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</si>
  <si>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</si>
  <si>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</si>
  <si>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</si>
  <si>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</si>
  <si>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</si>
  <si>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</si>
  <si>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</si>
  <si>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</si>
  <si>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</si>
  <si>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</si>
  <si>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</si>
  <si>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</si>
  <si>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</si>
  <si>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</si>
  <si>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</si>
  <si>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</si>
  <si>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</si>
  <si>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</si>
  <si>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</si>
  <si>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</si>
  <si>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</si>
  <si>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</si>
  <si>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</si>
  <si>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</si>
  <si>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</si>
  <si>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</si>
  <si>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</si>
  <si>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</si>
  <si>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</si>
  <si>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</si>
  <si>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</si>
  <si>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</si>
  <si>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</si>
  <si>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</si>
  <si>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</si>
  <si>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</si>
  <si>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</si>
  <si>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</si>
  <si>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</si>
  <si>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</si>
  <si>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</si>
  <si>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</si>
  <si>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</si>
  <si>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</si>
  <si>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</si>
  <si>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</si>
  <si>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</si>
  <si>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</si>
  <si>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</si>
  <si>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</si>
  <si>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</si>
  <si>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</si>
  <si>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</si>
  <si>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</si>
  <si>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</si>
  <si>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</si>
  <si>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</si>
  <si>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</si>
  <si>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</si>
  <si>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</si>
  <si>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</si>
  <si>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</si>
  <si>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</si>
  <si>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</si>
  <si>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</si>
  <si>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</si>
  <si>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</si>
  <si>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</si>
  <si>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</si>
  <si>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</si>
  <si>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</si>
  <si>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</si>
  <si>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</si>
  <si>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</si>
  <si>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</si>
  <si>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</si>
  <si>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</si>
  <si>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</si>
  <si>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</si>
  <si>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</si>
  <si>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</si>
  <si>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</si>
  <si>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</si>
  <si>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</si>
  <si>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</si>
  <si>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</si>
  <si>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</si>
  <si>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</si>
  <si>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</si>
  <si>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</si>
  <si>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</si>
  <si>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</si>
  <si>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</si>
  <si>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</si>
  <si>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</si>
  <si>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</si>
  <si>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</si>
  <si>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</si>
  <si>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</si>
  <si>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</si>
  <si>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</si>
  <si>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</si>
  <si>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</si>
  <si>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</si>
  <si>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</si>
  <si>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</si>
  <si>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</si>
  <si>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</si>
  <si>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</si>
  <si>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</si>
  <si>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</si>
  <si>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</si>
  <si>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</si>
  <si>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</si>
  <si>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</si>
  <si>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</si>
  <si>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</si>
  <si>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</si>
  <si>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</si>
  <si>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</si>
  <si>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</si>
  <si>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</si>
  <si>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</si>
  <si>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</si>
  <si>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</si>
  <si>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</si>
  <si>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</si>
  <si>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</si>
  <si>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</si>
  <si>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</si>
  <si>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</si>
  <si>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</si>
  <si>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</si>
  <si>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</si>
  <si>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</si>
  <si>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</si>
  <si>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</si>
  <si>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</si>
  <si>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</si>
  <si>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</si>
  <si>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</si>
  <si>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</si>
  <si>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</si>
  <si>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</si>
  <si>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</si>
  <si>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</si>
  <si>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</si>
  <si>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</si>
  <si>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</si>
  <si>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</si>
  <si>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</si>
  <si>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</si>
  <si>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</si>
  <si>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</si>
  <si>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</si>
  <si>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</si>
  <si>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</si>
  <si>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</si>
  <si>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</si>
  <si>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</si>
  <si>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</si>
  <si>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</si>
  <si>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</si>
  <si>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</si>
  <si>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</si>
  <si>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</si>
  <si>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</si>
  <si>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</si>
  <si>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</si>
  <si>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</si>
  <si>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</si>
  <si>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</si>
  <si>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</si>
  <si>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</si>
  <si>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</si>
  <si>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</si>
  <si>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</si>
  <si>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</si>
  <si>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</si>
  <si>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</si>
  <si>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</si>
  <si>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</si>
  <si>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</si>
  <si>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</si>
  <si>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</si>
  <si>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</si>
  <si>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</si>
  <si>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</si>
  <si>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</si>
  <si>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</si>
  <si>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</si>
  <si>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</si>
  <si>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</si>
  <si>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</si>
  <si>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</si>
  <si>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</si>
  <si>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</si>
  <si>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</si>
  <si>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</si>
  <si>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</si>
  <si>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</si>
  <si>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</si>
  <si>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</si>
  <si>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</si>
  <si>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</si>
  <si>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</si>
  <si>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</si>
  <si>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</si>
  <si>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</si>
  <si>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</si>
  <si>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</si>
  <si>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</si>
  <si>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</si>
  <si>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</si>
  <si>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</si>
  <si>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</si>
  <si>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</si>
  <si>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</si>
  <si>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</si>
  <si>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</si>
  <si>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</si>
  <si>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</si>
  <si>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</si>
  <si>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</si>
  <si>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</si>
  <si>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</si>
  <si>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</si>
  <si>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</si>
  <si>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</si>
  <si>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</si>
  <si>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</si>
  <si>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</si>
  <si>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</si>
  <si>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</si>
  <si>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</si>
  <si>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</si>
  <si>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</si>
  <si>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</si>
  <si>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</si>
  <si>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</si>
  <si>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</si>
  <si>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</si>
  <si>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</si>
  <si>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</si>
  <si>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</si>
  <si>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</si>
  <si>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</si>
  <si>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</si>
  <si>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</si>
  <si>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</si>
  <si>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</si>
  <si>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</si>
  <si>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</si>
  <si>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</si>
  <si>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</si>
  <si>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</si>
  <si>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</si>
  <si>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</si>
  <si>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</si>
  <si>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</si>
  <si>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</si>
  <si>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</si>
  <si>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</si>
  <si>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</si>
  <si>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</si>
  <si>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</si>
  <si>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</si>
  <si>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</si>
  <si>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</si>
  <si>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</si>
  <si>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</si>
  <si>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</si>
  <si>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</si>
  <si>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</si>
  <si>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</si>
  <si>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</si>
  <si>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</si>
  <si>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</si>
  <si>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</si>
  <si>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</si>
  <si>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</si>
  <si>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</si>
  <si>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</si>
  <si>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</si>
  <si>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</si>
  <si>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</si>
  <si>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</si>
  <si>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</si>
  <si>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</si>
  <si>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</si>
  <si>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</si>
  <si>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</si>
  <si>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</si>
  <si>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</si>
  <si>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</si>
  <si>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</si>
  <si>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</si>
  <si>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</si>
  <si>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</si>
  <si>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</si>
  <si>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</si>
  <si>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</si>
  <si>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</si>
  <si>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</si>
  <si>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</si>
  <si>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</si>
  <si>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</si>
  <si>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</si>
  <si>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</si>
  <si>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</si>
  <si>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</si>
  <si>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</si>
  <si>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</si>
  <si>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</si>
  <si>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</si>
  <si>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</si>
  <si>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</si>
  <si>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</si>
  <si>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</si>
  <si>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</si>
  <si>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</si>
  <si>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</si>
  <si>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</si>
  <si>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</si>
  <si>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</si>
  <si>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</si>
  <si>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</si>
  <si>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</si>
  <si>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</si>
  <si>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</si>
  <si>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</si>
  <si>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</si>
  <si>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</si>
  <si>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</si>
  <si>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</si>
  <si>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</si>
  <si>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</si>
  <si>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</si>
  <si>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</si>
  <si>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</si>
  <si>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</si>
  <si>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</si>
  <si>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</si>
  <si>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</si>
  <si>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</si>
  <si>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</si>
  <si>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</si>
  <si>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</si>
  <si>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</si>
  <si>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</si>
  <si>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</si>
  <si>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</si>
  <si>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</si>
  <si>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</si>
  <si>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</si>
  <si>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</si>
  <si>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</si>
  <si>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</si>
  <si>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</si>
  <si>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</si>
  <si>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</si>
  <si>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</si>
  <si>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</si>
  <si>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</si>
  <si>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</si>
  <si>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</si>
  <si>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</si>
  <si>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</si>
  <si>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</si>
  <si>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</si>
  <si>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</si>
  <si>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</si>
  <si>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</si>
  <si>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</si>
  <si>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</si>
  <si>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</si>
  <si>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</si>
  <si>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</si>
  <si>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</si>
  <si>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</si>
  <si>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</si>
  <si>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</si>
  <si>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</si>
  <si>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</si>
  <si>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</si>
  <si>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</si>
  <si>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</si>
  <si>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</si>
  <si>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</si>
  <si>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</si>
  <si>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</si>
  <si>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</si>
  <si>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</si>
  <si>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</si>
  <si>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</si>
  <si>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</si>
  <si>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</si>
  <si>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</si>
  <si>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</si>
  <si>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</si>
  <si>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</si>
  <si>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</si>
  <si>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</si>
  <si>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</si>
  <si>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</si>
  <si>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</si>
  <si>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</si>
  <si>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</si>
  <si>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</si>
  <si>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</si>
  <si>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</si>
  <si>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</si>
  <si>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</si>
  <si>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</si>
  <si>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</si>
  <si>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</si>
  <si>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</si>
  <si>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</si>
  <si>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</si>
  <si>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</si>
  <si>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</si>
  <si>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</si>
  <si>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</si>
  <si>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</si>
  <si>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</si>
  <si>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</si>
  <si>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</si>
  <si>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</si>
  <si>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</si>
  <si>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</si>
  <si>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</si>
  <si>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</si>
  <si>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</si>
  <si>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</si>
  <si>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</si>
  <si>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</si>
  <si>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</si>
  <si>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</si>
  <si>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</si>
  <si>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</si>
  <si>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</si>
  <si>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</si>
  <si>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</si>
  <si>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</si>
  <si>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</si>
  <si>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</si>
  <si>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</si>
  <si>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</si>
  <si>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</si>
  <si>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</si>
  <si>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</si>
  <si>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</si>
  <si>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</si>
  <si>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</si>
  <si>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</si>
  <si>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</si>
  <si>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</si>
  <si>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</si>
  <si>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</si>
  <si>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</si>
  <si>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</si>
  <si>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</si>
  <si>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</si>
  <si>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</si>
  <si>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</si>
  <si>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</si>
  <si>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</si>
  <si>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</si>
  <si>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</si>
  <si>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</si>
  <si>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</si>
  <si>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</si>
  <si>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</si>
  <si>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</si>
  <si>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</si>
  <si>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</si>
  <si>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</si>
  <si>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</si>
  <si>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</si>
  <si>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</si>
  <si>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</si>
  <si>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</si>
  <si>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</si>
  <si>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</si>
  <si>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</si>
  <si>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</si>
  <si>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</si>
  <si>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</si>
  <si>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</si>
  <si>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</si>
  <si>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</si>
  <si>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</si>
  <si>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</si>
  <si>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</si>
  <si>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</si>
  <si>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</si>
  <si>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</si>
  <si>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</si>
  <si>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</si>
  <si>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</si>
  <si>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</si>
  <si>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</si>
  <si>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</si>
  <si>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</si>
  <si>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</si>
  <si>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</si>
  <si>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</si>
  <si>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</si>
  <si>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</si>
  <si>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</si>
  <si>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</si>
  <si>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</si>
  <si>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</si>
  <si>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</si>
  <si>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</si>
  <si>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</si>
  <si>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</si>
  <si>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</si>
  <si>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</si>
  <si>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</si>
  <si>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</si>
  <si>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</si>
  <si>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</si>
  <si>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</si>
  <si>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</si>
  <si>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</si>
  <si>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</si>
  <si>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</si>
  <si>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</si>
  <si>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</si>
  <si>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</si>
  <si>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</si>
  <si>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</si>
  <si>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</si>
  <si>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</si>
  <si>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</si>
  <si>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</si>
  <si>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</si>
  <si>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</si>
  <si>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</si>
  <si>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</si>
  <si>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</si>
  <si>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</si>
  <si>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</si>
  <si>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</si>
  <si>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</si>
  <si>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</si>
  <si>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</si>
  <si>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</si>
  <si>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</si>
  <si>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</si>
  <si>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</si>
  <si>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</si>
  <si>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</si>
  <si>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</si>
  <si>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</si>
  <si>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</si>
  <si>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</si>
  <si>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</si>
  <si>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</si>
  <si>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</si>
  <si>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</si>
  <si>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</si>
  <si>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</si>
  <si>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</si>
  <si>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</si>
  <si>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</si>
  <si>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</si>
  <si>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</si>
  <si>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</si>
  <si>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</si>
  <si>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</si>
  <si>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</si>
  <si>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</si>
  <si>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</si>
  <si>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</si>
  <si>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</si>
  <si>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</si>
  <si>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</si>
  <si>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</si>
  <si>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</si>
  <si>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</si>
  <si>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</si>
  <si>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</si>
  <si>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</si>
  <si>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</si>
  <si>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</si>
  <si>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</si>
  <si>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</si>
  <si>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</si>
  <si>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</si>
  <si>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</si>
  <si>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</si>
  <si>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</si>
  <si>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</si>
  <si>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</si>
  <si>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</si>
  <si>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</si>
  <si>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</si>
  <si>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</si>
  <si>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</si>
  <si>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</si>
  <si>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</si>
  <si>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</si>
  <si>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</si>
  <si>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</si>
  <si>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</si>
  <si>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</si>
  <si>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</si>
  <si>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</si>
  <si>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</si>
  <si>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</si>
  <si>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</si>
  <si>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</si>
  <si>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</si>
  <si>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</si>
  <si>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</si>
  <si>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</si>
  <si>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</si>
  <si>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</si>
  <si>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</si>
  <si>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</si>
  <si>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</si>
  <si>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</si>
  <si>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</si>
  <si>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</si>
  <si>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</si>
  <si>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</si>
  <si>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</si>
  <si>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</si>
  <si>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</si>
  <si>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</si>
  <si>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</si>
  <si>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</si>
  <si>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</si>
  <si>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</si>
  <si>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</si>
  <si>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</si>
  <si>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</si>
  <si>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</si>
  <si>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</si>
  <si>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</si>
  <si>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</si>
  <si>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</si>
  <si>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</si>
  <si>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</si>
  <si>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</si>
  <si>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</si>
  <si>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</si>
  <si>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</si>
  <si>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</si>
  <si>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</si>
  <si>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</si>
  <si>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</si>
  <si>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</si>
  <si>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</si>
  <si>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</si>
  <si>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</si>
  <si>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</si>
  <si>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</si>
  <si>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</si>
  <si>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</si>
  <si>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</si>
  <si>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</si>
  <si>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</si>
  <si>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</si>
  <si>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</si>
  <si>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</si>
  <si>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</si>
  <si>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</si>
  <si>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</si>
  <si>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</si>
  <si>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</si>
  <si>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</si>
  <si>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</si>
  <si>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</si>
  <si>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</si>
  <si>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</si>
  <si>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</si>
  <si>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</si>
  <si>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</si>
  <si>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</si>
  <si>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</si>
  <si>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</si>
  <si>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</si>
  <si>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</si>
  <si>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</si>
  <si>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</si>
  <si>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</si>
  <si>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</si>
  <si>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</si>
  <si>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</si>
  <si>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</si>
  <si>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</si>
  <si>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</si>
  <si>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</si>
  <si>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</si>
  <si>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</si>
  <si>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</si>
  <si>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</si>
  <si>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</si>
  <si>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</si>
  <si>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</si>
  <si>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</si>
  <si>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</si>
  <si>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</si>
  <si>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</si>
  <si>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</si>
  <si>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</si>
  <si>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</si>
  <si>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</si>
  <si>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</si>
  <si>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</si>
  <si>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</si>
  <si>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</si>
  <si>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</si>
  <si>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</si>
  <si>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</si>
  <si>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</si>
  <si>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</si>
  <si>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</si>
  <si>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</si>
  <si>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</si>
  <si>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</si>
  <si>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</si>
  <si>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</si>
  <si>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</si>
  <si>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</si>
  <si>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</si>
  <si>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</si>
  <si>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</si>
  <si>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</si>
  <si>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</si>
  <si>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</si>
  <si>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</si>
  <si>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</si>
  <si>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</si>
  <si>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</si>
  <si>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</si>
  <si>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</si>
  <si>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</si>
  <si>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</si>
  <si>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</si>
  <si>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</si>
  <si>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</si>
  <si>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</si>
  <si>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</si>
  <si>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</si>
  <si>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</si>
  <si>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</si>
  <si>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</si>
  <si>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</si>
  <si>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</si>
  <si>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</si>
  <si>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</si>
  <si>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</si>
  <si>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</si>
  <si>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</si>
  <si>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</si>
  <si>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</si>
  <si>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</si>
  <si>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</si>
  <si>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</si>
  <si>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</si>
  <si>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</si>
  <si>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</si>
  <si>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</si>
  <si>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</si>
  <si>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</si>
  <si>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</si>
  <si>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</si>
  <si>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</si>
  <si>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</si>
  <si>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</si>
  <si>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</si>
  <si>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</si>
  <si>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</si>
  <si>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</si>
  <si>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</si>
  <si>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</si>
  <si>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</si>
  <si>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</si>
  <si>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</si>
  <si>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</si>
  <si>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</si>
  <si>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</si>
  <si>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</si>
  <si>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</si>
  <si>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</si>
  <si>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</si>
  <si>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</si>
  <si>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</si>
  <si>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</si>
  <si>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</si>
  <si>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</si>
  <si>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</si>
  <si>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</si>
  <si>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</si>
  <si>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</si>
  <si>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</si>
  <si>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</si>
  <si>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</si>
  <si>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</si>
  <si>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</si>
  <si>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</si>
  <si>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</si>
  <si>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</si>
  <si>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</si>
  <si>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</si>
  <si>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</si>
  <si>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</si>
  <si>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</si>
  <si>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</si>
  <si>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</si>
  <si>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</si>
  <si>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</si>
  <si>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</si>
  <si>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</si>
  <si>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</si>
  <si>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</si>
  <si>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</si>
  <si>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</si>
  <si>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</si>
  <si>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</si>
  <si>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</si>
  <si>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</si>
  <si>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</si>
  <si>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</si>
  <si>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</si>
  <si>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</si>
  <si>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</si>
  <si>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</si>
  <si>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</si>
  <si>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</si>
  <si>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</si>
  <si>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</si>
  <si>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</si>
  <si>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</si>
  <si>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</si>
  <si>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</si>
  <si>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</si>
  <si>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</si>
  <si>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</si>
  <si>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</si>
  <si>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</si>
  <si>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</si>
  <si>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</si>
  <si>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</si>
  <si>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</si>
  <si>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</si>
  <si>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</si>
  <si>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</si>
  <si>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</si>
  <si>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</si>
  <si>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</si>
  <si>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</si>
  <si>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</si>
  <si>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</si>
  <si>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</si>
  <si>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</si>
  <si>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</si>
  <si>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</si>
  <si>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</si>
  <si>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</si>
  <si>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</si>
  <si>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</si>
  <si>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</si>
  <si>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</si>
  <si>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</si>
  <si>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</si>
  <si>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</si>
  <si>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</si>
  <si>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</si>
  <si>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</si>
  <si>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</si>
  <si>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</si>
  <si>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</si>
  <si>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</si>
  <si>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</si>
  <si>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</si>
  <si>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</si>
  <si>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</si>
  <si>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</si>
  <si>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</si>
  <si>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</si>
  <si>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</si>
  <si>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</si>
  <si>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</si>
  <si>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</si>
  <si>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</si>
  <si>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</si>
  <si>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</si>
  <si>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</si>
  <si>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</si>
  <si>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</si>
  <si>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</si>
  <si>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</si>
  <si>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</si>
  <si>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</si>
  <si>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</si>
  <si>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</si>
  <si>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</si>
  <si>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</si>
  <si>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</si>
  <si>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</si>
  <si>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</si>
  <si>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</si>
  <si>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</si>
  <si>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</si>
  <si>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</si>
  <si>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</si>
  <si>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</si>
  <si>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</si>
  <si>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</si>
  <si>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</si>
  <si>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</si>
  <si>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</si>
  <si>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</si>
  <si>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</si>
  <si>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</si>
  <si>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</si>
  <si>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</si>
  <si>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</si>
  <si>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</si>
  <si>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</si>
  <si>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</si>
  <si>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</si>
  <si>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</si>
  <si>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</si>
  <si>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</si>
  <si>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</si>
  <si>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</si>
  <si>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</si>
  <si>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</si>
  <si>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</si>
  <si>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</si>
  <si>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</si>
  <si>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</si>
  <si>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</si>
  <si>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</si>
  <si>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</si>
  <si>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</si>
  <si>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</si>
  <si>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</si>
  <si>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</si>
  <si>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</si>
  <si>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</si>
  <si>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</si>
  <si>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</si>
  <si>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</si>
  <si>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</si>
  <si>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</si>
  <si>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</si>
  <si>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</si>
  <si>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</si>
  <si>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</si>
  <si>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</si>
  <si>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</si>
  <si>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</si>
  <si>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</si>
  <si>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</si>
  <si>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</si>
  <si>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</si>
  <si>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</si>
  <si>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</si>
  <si>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</si>
  <si>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</si>
  <si>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</si>
  <si>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</si>
  <si>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</si>
  <si>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</si>
  <si>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</si>
  <si>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</si>
  <si>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</si>
  <si>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</si>
  <si>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</si>
  <si>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</si>
  <si>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</si>
  <si>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</si>
  <si>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</si>
  <si>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</si>
  <si>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</si>
  <si>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</si>
  <si>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</si>
  <si>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</si>
  <si>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</si>
  <si>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</si>
  <si>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</si>
  <si>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</si>
  <si>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</si>
  <si>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</si>
  <si>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</si>
  <si>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</si>
  <si>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</si>
  <si>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</si>
  <si>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</si>
  <si>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</si>
  <si>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</si>
  <si>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</si>
  <si>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</si>
  <si>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</si>
  <si>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</si>
  <si>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</si>
  <si>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</si>
  <si>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</si>
  <si>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</si>
  <si>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</si>
  <si>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</si>
  <si>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</si>
  <si>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</si>
  <si>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</si>
  <si>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</si>
  <si>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</si>
  <si>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</si>
  <si>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</si>
  <si>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</si>
  <si>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</si>
  <si>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</si>
  <si>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</si>
  <si>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</si>
  <si>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</si>
  <si>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</si>
  <si>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</si>
  <si>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</si>
  <si>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</si>
  <si>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</si>
  <si>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</si>
  <si>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</si>
  <si>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</si>
  <si>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</si>
  <si>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</si>
  <si>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</si>
  <si>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</si>
  <si>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</si>
  <si>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</si>
  <si>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</si>
  <si>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</si>
  <si>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</si>
  <si>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</si>
  <si>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</si>
  <si>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</si>
  <si>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</si>
  <si>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</si>
  <si>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</si>
  <si>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</si>
  <si>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</si>
  <si>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</si>
  <si>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</si>
  <si>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</si>
  <si>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</si>
  <si>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</si>
  <si>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</si>
  <si>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</si>
  <si>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</si>
  <si>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</si>
  <si>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</si>
  <si>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</si>
  <si>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</si>
  <si>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</si>
  <si>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</si>
  <si>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</si>
  <si>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</si>
  <si>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</si>
  <si>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</si>
  <si>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</si>
  <si>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</si>
  <si>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</si>
  <si>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</si>
  <si>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</si>
  <si>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</si>
  <si>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</si>
  <si>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</si>
  <si>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</si>
  <si>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</si>
  <si>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</si>
  <si>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</si>
  <si>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</si>
  <si>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</si>
  <si>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</si>
  <si>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</si>
  <si>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</si>
  <si>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</si>
  <si>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</si>
  <si>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</si>
  <si>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</si>
  <si>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</si>
  <si>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</si>
  <si>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</si>
  <si>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</si>
  <si>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</si>
  <si>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</si>
  <si>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</si>
  <si>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</si>
  <si>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</si>
  <si>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</si>
  <si>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</si>
  <si>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</si>
  <si>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</si>
  <si>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</si>
  <si>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</si>
  <si>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</si>
  <si>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</si>
  <si>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</si>
  <si>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</si>
  <si>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</si>
  <si>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</si>
  <si>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</si>
  <si>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</si>
  <si>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</si>
  <si>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</si>
  <si>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</si>
  <si>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</si>
  <si>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</si>
  <si>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</si>
  <si>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</si>
  <si>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</si>
  <si>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</si>
  <si>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</si>
  <si>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</si>
  <si>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</si>
  <si>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</si>
  <si>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</si>
  <si>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</si>
  <si>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</si>
  <si>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</si>
  <si>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</si>
  <si>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</si>
  <si>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</si>
  <si>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</si>
  <si>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</si>
  <si>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</si>
  <si>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</si>
  <si>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</si>
  <si>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</si>
  <si>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</si>
  <si>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</si>
  <si>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</si>
  <si>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</si>
  <si>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</si>
  <si>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</si>
  <si>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</si>
  <si>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</si>
  <si>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</si>
  <si>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</si>
  <si>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</si>
  <si>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</si>
  <si>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</si>
  <si>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</si>
  <si>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</si>
  <si>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</si>
  <si>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</si>
  <si>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</si>
  <si>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</si>
  <si>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</si>
  <si>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</si>
  <si>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</si>
  <si>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</si>
  <si>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</si>
  <si>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</si>
  <si>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</si>
  <si>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</si>
  <si>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</si>
  <si>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</si>
  <si>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</si>
  <si>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</si>
  <si>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</si>
  <si>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</si>
  <si>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</si>
  <si>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</si>
  <si>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</si>
  <si>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</si>
  <si>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</si>
  <si>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</si>
  <si>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</si>
  <si>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</si>
  <si>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</si>
  <si>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</si>
  <si>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</si>
  <si>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</si>
  <si>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</si>
  <si>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</si>
  <si>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</si>
  <si>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</si>
  <si>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</si>
  <si>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</si>
  <si>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</si>
  <si>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</si>
  <si>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</si>
  <si>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</si>
  <si>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</si>
  <si>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</si>
  <si>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</si>
  <si>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</si>
  <si>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</si>
  <si>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</si>
  <si>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</si>
  <si>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</si>
  <si>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</si>
  <si>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</si>
  <si>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</si>
  <si>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</si>
  <si>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</si>
  <si>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</si>
  <si>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</si>
  <si>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</si>
  <si>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</si>
  <si>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</si>
  <si>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</si>
  <si>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</si>
  <si>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</si>
  <si>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</si>
  <si>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</si>
  <si>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</si>
  <si>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</si>
  <si>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</si>
  <si>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</si>
  <si>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</si>
  <si>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</si>
  <si>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</si>
  <si>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</si>
  <si>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</si>
  <si>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</si>
  <si>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</si>
  <si>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</si>
  <si>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</si>
  <si>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</si>
  <si>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</si>
  <si>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</si>
  <si>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</si>
  <si>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</si>
  <si>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</si>
  <si>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</si>
  <si>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</si>
  <si>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</si>
  <si>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</si>
  <si>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</si>
  <si>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</si>
  <si>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</si>
  <si>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</si>
  <si>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</si>
  <si>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</si>
  <si>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</si>
  <si>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</si>
  <si>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</si>
  <si>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</si>
  <si>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</si>
  <si>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</si>
  <si>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</si>
  <si>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</si>
  <si>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</si>
  <si>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</si>
  <si>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</si>
  <si>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</si>
  <si>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</si>
  <si>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</si>
  <si>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</si>
  <si>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</si>
  <si>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</si>
  <si>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</si>
  <si>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</si>
  <si>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</si>
  <si>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</si>
  <si>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</si>
  <si>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</si>
  <si>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</si>
  <si>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</si>
  <si>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</si>
  <si>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</si>
  <si>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</si>
  <si>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</si>
  <si>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</si>
  <si>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</si>
  <si>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</si>
  <si>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</si>
  <si>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</si>
  <si>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</si>
  <si>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</si>
  <si>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</si>
  <si>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</si>
  <si>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</si>
  <si>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</si>
  <si>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</si>
  <si>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</si>
  <si>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</si>
  <si>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</si>
  <si>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</si>
  <si>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</si>
  <si>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</si>
  <si>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</si>
  <si>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</si>
  <si>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</si>
  <si>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</si>
  <si>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</si>
  <si>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</si>
  <si>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</si>
  <si>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</si>
  <si>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</si>
  <si>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</si>
  <si>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</si>
  <si>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</si>
  <si>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</si>
  <si>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</si>
  <si>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</si>
  <si>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</si>
  <si>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</si>
  <si>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</si>
  <si>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</si>
  <si>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</si>
  <si>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</si>
  <si>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</si>
  <si>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</si>
  <si>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</si>
  <si>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</si>
  <si>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</si>
  <si>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</si>
  <si>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</si>
  <si>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</si>
  <si>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</si>
  <si>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</si>
  <si>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</si>
  <si>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</si>
  <si>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</si>
  <si>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</si>
  <si>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</si>
  <si>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</si>
  <si>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</si>
  <si>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</si>
  <si>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</si>
  <si>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</si>
  <si>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</si>
  <si>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</si>
  <si>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</si>
  <si>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</si>
  <si>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</si>
  <si>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</si>
  <si>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</si>
  <si>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</si>
  <si>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</si>
  <si>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</si>
  <si>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</si>
  <si>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</si>
  <si>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</si>
  <si>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</si>
  <si>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</si>
  <si>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</si>
  <si>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</si>
  <si>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</si>
  <si>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</si>
  <si>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</si>
  <si>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</si>
  <si>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</si>
  <si>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</si>
  <si>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</si>
  <si>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</si>
  <si>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</si>
  <si>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</si>
  <si>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</si>
  <si>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</si>
  <si>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</si>
  <si>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</si>
  <si>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</si>
  <si>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</si>
  <si>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</si>
  <si>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</si>
  <si>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</si>
  <si>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</si>
  <si>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</si>
  <si>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</si>
  <si>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</si>
  <si>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</si>
  <si>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</si>
  <si>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</si>
  <si>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</si>
  <si>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</si>
  <si>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</si>
  <si>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</si>
  <si>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</si>
  <si>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</si>
  <si>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</si>
  <si>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</si>
  <si>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</si>
  <si>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</si>
  <si>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</si>
  <si>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</si>
  <si>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</si>
  <si>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</si>
  <si>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</si>
  <si>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</si>
  <si>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</si>
  <si>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</si>
  <si>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</si>
  <si>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</si>
  <si>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</si>
  <si>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</si>
  <si>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</si>
  <si>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</si>
  <si>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</si>
  <si>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</si>
  <si>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</si>
  <si>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</si>
  <si>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</si>
  <si>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</si>
  <si>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</si>
  <si>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</si>
  <si>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</si>
  <si>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</si>
  <si>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</si>
  <si>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</si>
  <si>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</si>
  <si>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</si>
  <si>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</si>
  <si>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</si>
  <si>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</si>
  <si>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</si>
  <si>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</si>
  <si>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</si>
  <si>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</si>
  <si>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</si>
  <si>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</si>
  <si>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</si>
  <si>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</si>
  <si>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</si>
  <si>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</si>
  <si>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</si>
  <si>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</si>
  <si>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</si>
  <si>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</si>
  <si>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</si>
  <si>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</si>
  <si>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</si>
  <si>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</si>
  <si>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</si>
  <si>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</si>
  <si>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</si>
  <si>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</si>
  <si>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</si>
  <si>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</si>
  <si>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</si>
  <si>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</si>
  <si>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</si>
  <si>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</si>
  <si>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</si>
  <si>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</si>
  <si>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</si>
  <si>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</si>
  <si>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</si>
  <si>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</si>
  <si>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</si>
  <si>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</si>
  <si>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</si>
  <si>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</si>
  <si>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</si>
  <si>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</si>
  <si>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</si>
  <si>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</si>
  <si>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</si>
  <si>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</si>
  <si>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</si>
  <si>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</si>
  <si>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</si>
  <si>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</si>
  <si>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</si>
  <si>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</si>
  <si>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</si>
  <si>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</si>
  <si>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</si>
  <si>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</si>
  <si>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</si>
  <si>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</si>
  <si>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</si>
  <si>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</si>
  <si>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</si>
  <si>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</si>
  <si>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</si>
  <si>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</si>
  <si>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</si>
  <si>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</si>
  <si>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</si>
  <si>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</si>
  <si>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</si>
  <si>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</si>
  <si>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</si>
  <si>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</si>
  <si>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</si>
  <si>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</si>
  <si>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</si>
  <si>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</si>
  <si>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</si>
  <si>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</si>
  <si>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</si>
  <si>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</si>
  <si>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</si>
  <si>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</si>
  <si>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</si>
  <si>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</si>
  <si>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</si>
  <si>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</si>
  <si>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</si>
  <si>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</si>
  <si>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</si>
  <si>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</si>
  <si>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</si>
  <si>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</si>
  <si>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</si>
  <si>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</si>
  <si>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</si>
  <si>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</si>
  <si>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</si>
  <si>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</si>
  <si>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</si>
  <si>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</si>
  <si>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</si>
  <si>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</si>
  <si>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</si>
  <si>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</si>
  <si>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</si>
  <si>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</si>
  <si>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</si>
  <si>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</si>
  <si>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</si>
  <si>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</si>
  <si>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</si>
  <si>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</si>
  <si>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</si>
  <si>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</si>
  <si>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</si>
  <si>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</si>
  <si>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</si>
  <si>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</si>
  <si>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</si>
  <si>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</si>
  <si>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</si>
  <si>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</si>
  <si>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</si>
  <si>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</si>
  <si>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</si>
  <si>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</si>
  <si>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</si>
  <si>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</si>
  <si>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</si>
  <si>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</si>
  <si>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</si>
  <si>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</si>
  <si>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</si>
  <si>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</si>
  <si>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</si>
  <si>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</si>
  <si>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</si>
  <si>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</si>
  <si>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</si>
  <si>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</si>
  <si>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</si>
  <si>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</si>
  <si>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</si>
  <si>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</si>
  <si>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</si>
  <si>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</si>
  <si>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</si>
  <si>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</si>
  <si>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</si>
  <si>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</si>
  <si>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</si>
  <si>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</si>
  <si>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</si>
  <si>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</si>
  <si>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</si>
  <si>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</si>
  <si>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</si>
  <si>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</si>
  <si>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</si>
  <si>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</si>
  <si>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</si>
  <si>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</si>
  <si>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</si>
  <si>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</si>
  <si>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</si>
  <si>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</si>
  <si>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</si>
  <si>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</si>
  <si>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</si>
  <si>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</si>
  <si>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</si>
  <si>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</si>
  <si>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</si>
  <si>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</si>
  <si>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</si>
  <si>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</si>
  <si>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</si>
  <si>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</si>
  <si>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</si>
  <si>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</si>
  <si>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</si>
  <si>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</si>
  <si>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</si>
  <si>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</si>
  <si>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</si>
  <si>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</si>
  <si>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</si>
  <si>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</si>
  <si>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</si>
  <si>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</si>
  <si>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</si>
  <si>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</si>
  <si>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</si>
  <si>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</si>
  <si>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</si>
  <si>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</si>
  <si>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</si>
  <si>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</si>
  <si>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</si>
  <si>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</si>
  <si>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</si>
  <si>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</si>
  <si>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</si>
  <si>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</si>
  <si>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</si>
  <si>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</si>
  <si>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</si>
  <si>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</si>
  <si>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</si>
  <si>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</si>
  <si>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</si>
  <si>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</si>
  <si>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</si>
  <si>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</si>
  <si>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</si>
  <si>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</si>
  <si>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</si>
  <si>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</si>
  <si>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</si>
  <si>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</si>
  <si>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</si>
  <si>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</si>
  <si>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</si>
  <si>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</si>
  <si>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</si>
  <si>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</si>
  <si>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</si>
  <si>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</si>
  <si>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</si>
  <si>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</si>
  <si>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</si>
  <si>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</si>
  <si>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</si>
  <si>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</si>
  <si>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</si>
  <si>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</si>
  <si>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</si>
  <si>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</si>
  <si>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</si>
  <si>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</si>
  <si>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</si>
  <si>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</si>
  <si>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</si>
  <si>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</si>
  <si>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</si>
  <si>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</si>
  <si>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</si>
  <si>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</si>
  <si>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</si>
  <si>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</si>
  <si>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</si>
  <si>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</si>
  <si>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</si>
  <si>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</si>
  <si>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</si>
  <si>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</si>
  <si>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</si>
  <si>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</si>
  <si>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</si>
  <si>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</si>
  <si>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</si>
  <si>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</si>
  <si>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</si>
  <si>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</si>
  <si>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</si>
  <si>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</si>
  <si>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</si>
  <si>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</si>
  <si>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</si>
  <si>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</si>
  <si>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</si>
  <si>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</si>
  <si>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</si>
  <si>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</si>
  <si>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</si>
  <si>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</si>
  <si>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</si>
  <si>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</si>
  <si>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</si>
  <si>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</si>
  <si>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</si>
  <si>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</si>
  <si>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</si>
  <si>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</si>
  <si>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</si>
  <si>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</si>
  <si>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</si>
  <si>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</si>
  <si>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</si>
  <si>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</si>
  <si>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</si>
  <si>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</si>
  <si>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</si>
  <si>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</si>
  <si>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</si>
  <si>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</si>
  <si>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</si>
  <si>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</si>
  <si>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</si>
  <si>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</si>
  <si>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</si>
  <si>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</si>
  <si>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</si>
  <si>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</si>
  <si>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</si>
  <si>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</si>
  <si>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</si>
  <si>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</si>
  <si>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</si>
  <si>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</si>
  <si>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</si>
  <si>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</si>
  <si>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</si>
  <si>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</si>
  <si>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</si>
  <si>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</si>
  <si>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</si>
  <si>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</si>
  <si>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</si>
  <si>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</si>
  <si>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</si>
  <si>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</si>
  <si>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</si>
  <si>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</si>
  <si>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</si>
  <si>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</si>
  <si>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</si>
  <si>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</si>
  <si>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</si>
  <si>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</si>
  <si>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</si>
  <si>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</si>
  <si>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</si>
  <si>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</si>
  <si>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</si>
  <si>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</si>
  <si>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</si>
  <si>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</si>
  <si>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</si>
  <si>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</si>
  <si>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</si>
  <si>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</si>
  <si>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</si>
  <si>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</si>
  <si>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</si>
  <si>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</si>
  <si>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</si>
  <si>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</si>
  <si>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</si>
  <si>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</si>
  <si>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</si>
  <si>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</si>
  <si>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</si>
  <si>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</si>
  <si>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</si>
  <si>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</si>
  <si>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</si>
  <si>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</si>
  <si>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</si>
  <si>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</si>
  <si>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</si>
  <si>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</si>
  <si>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</si>
  <si>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</si>
  <si>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</si>
  <si>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</si>
  <si>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</si>
  <si>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</si>
  <si>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</si>
  <si>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</si>
  <si>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</si>
  <si>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</si>
  <si>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</si>
  <si>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</si>
  <si>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</si>
  <si>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</si>
  <si>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</si>
  <si>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</si>
  <si>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</si>
  <si>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</si>
  <si>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</si>
  <si>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</si>
  <si>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</si>
  <si>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</si>
  <si>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</si>
  <si>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</si>
  <si>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</si>
  <si>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</si>
  <si>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</si>
  <si>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</si>
  <si>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</si>
  <si>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</si>
  <si>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</si>
  <si>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</si>
  <si>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</si>
  <si>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</si>
  <si>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</si>
  <si>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</si>
  <si>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</si>
  <si>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</si>
  <si>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</si>
  <si>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</si>
  <si>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</si>
  <si>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</si>
  <si>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</si>
  <si>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</si>
  <si>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</si>
  <si>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</si>
  <si>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</si>
  <si>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</si>
  <si>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</si>
  <si>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</si>
  <si>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</si>
  <si>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</si>
  <si>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</si>
  <si>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</si>
  <si>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</si>
  <si>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</si>
  <si>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</si>
  <si>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</si>
  <si>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</si>
  <si>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</si>
  <si>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</si>
  <si>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</si>
  <si>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</si>
  <si>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</si>
  <si>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</si>
  <si>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</si>
  <si>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</si>
  <si>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</si>
  <si>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</si>
  <si>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</si>
  <si>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</si>
  <si>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</si>
  <si>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</si>
  <si>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</si>
  <si>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</si>
  <si>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</si>
  <si>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</si>
  <si>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</si>
  <si>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</si>
  <si>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</si>
  <si>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</si>
  <si>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</si>
  <si>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</si>
  <si>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</si>
  <si>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</si>
  <si>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</si>
  <si>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</si>
  <si>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</si>
  <si>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</si>
  <si>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</si>
  <si>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</si>
  <si>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</si>
  <si>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</si>
  <si>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</si>
  <si>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</si>
  <si>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</si>
  <si>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</si>
  <si>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</si>
  <si>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</si>
  <si>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</si>
  <si>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</si>
  <si>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</si>
  <si>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</si>
  <si>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</si>
  <si>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</si>
  <si>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</si>
  <si>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</si>
  <si>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</si>
  <si>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</si>
  <si>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</si>
  <si>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</si>
  <si>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</si>
  <si>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</si>
  <si>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</si>
  <si>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</si>
  <si>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</si>
  <si>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</si>
  <si>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</si>
  <si>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</si>
  <si>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</si>
  <si>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</si>
  <si>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</si>
  <si>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</si>
  <si>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</si>
  <si>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</si>
  <si>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</si>
  <si>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</si>
  <si>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</si>
  <si>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</si>
  <si>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</si>
  <si>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</si>
  <si>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</si>
  <si>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</si>
  <si>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</si>
  <si>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</si>
  <si>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</si>
  <si>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</si>
  <si>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</si>
  <si>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</si>
  <si>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</si>
  <si>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</si>
  <si>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</si>
  <si>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</si>
  <si>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</si>
  <si>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</si>
  <si>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</si>
  <si>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</si>
  <si>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</si>
  <si>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</si>
  <si>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</si>
  <si>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</si>
  <si>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</si>
  <si>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</si>
  <si>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</si>
  <si>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</si>
  <si>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</si>
  <si>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</si>
  <si>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</si>
  <si>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</si>
  <si>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</si>
  <si>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</si>
  <si>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</si>
  <si>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</si>
  <si>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</si>
  <si>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</si>
  <si>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</si>
  <si>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</si>
  <si>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</si>
  <si>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</si>
  <si>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</si>
  <si>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</si>
  <si>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</si>
  <si>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</si>
  <si>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</si>
  <si>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</si>
  <si>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</si>
  <si>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</si>
  <si>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</si>
  <si>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</si>
  <si>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</si>
  <si>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</si>
  <si>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</si>
  <si>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</si>
  <si>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</si>
  <si>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</si>
  <si>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</si>
  <si>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</si>
  <si>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</si>
  <si>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</si>
  <si>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</si>
  <si>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</si>
  <si>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</si>
  <si>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</si>
  <si>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</si>
  <si>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</si>
  <si>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</si>
  <si>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</si>
  <si>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</si>
  <si>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</si>
  <si>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</si>
  <si>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</si>
  <si>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</si>
  <si>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</si>
  <si>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</si>
  <si>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</si>
  <si>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</si>
  <si>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</si>
  <si>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</si>
  <si>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</si>
  <si>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</si>
  <si>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</si>
  <si>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</si>
  <si>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</si>
  <si>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</si>
  <si>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</si>
  <si>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</si>
  <si>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</si>
  <si>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</si>
  <si>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</si>
  <si>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</si>
  <si>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</si>
  <si>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</si>
  <si>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</si>
  <si>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</si>
  <si>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</si>
  <si>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</si>
  <si>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</si>
  <si>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</si>
  <si>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</si>
  <si>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</si>
  <si>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</si>
  <si>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</si>
  <si>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</si>
  <si>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</si>
  <si>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</si>
  <si>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</si>
  <si>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</si>
  <si>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</si>
  <si>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</si>
  <si>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</si>
  <si>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</si>
  <si>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</si>
  <si>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</si>
  <si>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</si>
  <si>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</si>
  <si>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</si>
  <si>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</si>
  <si>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</si>
  <si>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</si>
  <si>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</si>
  <si>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</si>
  <si>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</si>
  <si>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</si>
  <si>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</si>
  <si>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</si>
  <si>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</si>
  <si>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</si>
  <si>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</si>
  <si>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</si>
  <si>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</si>
  <si>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</si>
  <si>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</si>
  <si>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</si>
  <si>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</si>
  <si>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</si>
  <si>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</si>
  <si>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</si>
  <si>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</si>
  <si>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</si>
  <si>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</si>
  <si>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</si>
  <si>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</si>
  <si>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</si>
  <si>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</si>
  <si>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</si>
  <si>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</si>
  <si>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</si>
  <si>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</si>
  <si>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</si>
  <si>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</si>
  <si>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</si>
  <si>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</si>
  <si>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</si>
  <si>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</si>
  <si>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</si>
  <si>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</si>
  <si>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</si>
  <si>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</si>
  <si>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</si>
  <si>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</si>
  <si>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</si>
  <si>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</si>
  <si>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</si>
  <si>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</si>
  <si>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</si>
  <si>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</si>
  <si>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</si>
  <si>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</si>
  <si>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</si>
  <si>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</si>
  <si>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</si>
  <si>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</si>
  <si>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</si>
  <si>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</si>
  <si>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</si>
  <si>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</si>
  <si>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</si>
  <si>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</si>
  <si>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</si>
  <si>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</si>
  <si>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</si>
  <si>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</si>
  <si>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</si>
  <si>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</si>
  <si>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</si>
  <si>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</si>
  <si>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</si>
  <si>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</si>
  <si>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</si>
  <si>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</si>
  <si>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</si>
  <si>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</si>
  <si>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</si>
  <si>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</si>
  <si>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</si>
  <si>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</si>
  <si>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</si>
  <si>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</si>
  <si>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</si>
  <si>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</si>
  <si>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</si>
  <si>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</si>
  <si>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</si>
  <si>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</si>
  <si>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</si>
  <si>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</si>
  <si>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</si>
  <si>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</si>
  <si>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</si>
  <si>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</si>
  <si>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</si>
  <si>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</si>
  <si>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</si>
  <si>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</si>
  <si>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</si>
  <si>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</si>
  <si>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</si>
  <si>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</si>
  <si>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</si>
  <si>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</si>
  <si>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</si>
  <si>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</si>
  <si>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</si>
  <si>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</si>
  <si>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</si>
  <si>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</si>
  <si>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</si>
  <si>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</si>
  <si>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</si>
  <si>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</si>
  <si>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</si>
  <si>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</si>
  <si>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</si>
  <si>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</si>
  <si>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</si>
  <si>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</si>
  <si>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</si>
  <si>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</si>
  <si>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</si>
  <si>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</si>
  <si>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</si>
  <si>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</si>
  <si>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</si>
  <si>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</si>
  <si>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</si>
  <si>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</si>
  <si>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</si>
  <si>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</si>
  <si>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</si>
  <si>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</si>
  <si>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</si>
  <si>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</si>
  <si>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</si>
  <si>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</si>
  <si>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</si>
  <si>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</si>
  <si>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</si>
  <si>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</si>
  <si>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</si>
  <si>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</si>
  <si>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</si>
  <si>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</si>
  <si>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</si>
  <si>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</si>
  <si>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</si>
  <si>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</si>
  <si>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</si>
  <si>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</si>
  <si>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</si>
  <si>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</si>
  <si>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</si>
  <si>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</si>
  <si>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</si>
  <si>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</si>
  <si>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</si>
  <si>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</si>
  <si>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</si>
  <si>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</si>
  <si>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</si>
  <si>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</si>
  <si>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</si>
  <si>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</si>
  <si>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</si>
  <si>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</si>
  <si>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</si>
  <si>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</si>
  <si>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</si>
  <si>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</si>
  <si>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</si>
  <si>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</si>
  <si>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</si>
  <si>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</si>
  <si>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</si>
  <si>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</si>
  <si>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</si>
  <si>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</si>
  <si>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</si>
  <si>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</si>
  <si>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</si>
  <si>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</si>
  <si>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</si>
  <si>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</si>
  <si>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</si>
  <si>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</si>
  <si>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</si>
  <si>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</si>
  <si>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</si>
  <si>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</si>
  <si>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</si>
  <si>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</si>
  <si>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</si>
  <si>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</si>
  <si>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</si>
  <si>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</si>
  <si>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</si>
  <si>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</si>
  <si>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</si>
  <si>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</si>
  <si>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</si>
  <si>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</si>
  <si>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</si>
  <si>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</si>
  <si>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</si>
  <si>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</si>
  <si>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</si>
  <si>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</si>
  <si>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</si>
  <si>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</si>
  <si>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</si>
  <si>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</si>
  <si>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</si>
  <si>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</si>
  <si>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</si>
  <si>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</si>
  <si>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</si>
  <si>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</si>
  <si>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</si>
  <si>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</si>
  <si>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</si>
  <si>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</si>
  <si>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</si>
  <si>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</si>
  <si>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</si>
  <si>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</si>
  <si>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</si>
  <si>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</si>
  <si>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</si>
  <si>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</si>
  <si>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</si>
  <si>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</si>
  <si>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</si>
  <si>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</si>
  <si>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</si>
  <si>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</si>
  <si>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</si>
  <si>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</si>
  <si>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</si>
  <si>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</si>
  <si>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</si>
  <si>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</si>
  <si>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</si>
  <si>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</si>
  <si>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</si>
  <si>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</si>
  <si>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</si>
  <si>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</si>
  <si>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</si>
  <si>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</si>
  <si>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</si>
  <si>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</si>
  <si>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</si>
  <si>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</si>
  <si>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</si>
  <si>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</si>
  <si>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</si>
  <si>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</si>
  <si>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</si>
  <si>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</si>
  <si>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</si>
  <si>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</si>
  <si>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</si>
  <si>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</si>
  <si>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</si>
  <si>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</si>
  <si>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</si>
  <si>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</si>
  <si>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</si>
  <si>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</si>
  <si>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</si>
  <si>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</si>
  <si>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</si>
  <si>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</si>
  <si>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</si>
  <si>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</si>
  <si>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</si>
  <si>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</si>
  <si>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</si>
  <si>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</si>
  <si>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</si>
  <si>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</si>
  <si>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</si>
  <si>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</si>
  <si>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</si>
  <si>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</si>
  <si>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</si>
  <si>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</si>
  <si>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</si>
  <si>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</si>
  <si>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</si>
  <si>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</si>
  <si>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</si>
  <si>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</si>
  <si>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</si>
  <si>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</si>
  <si>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</si>
  <si>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</si>
  <si>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</si>
  <si>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</si>
  <si>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</si>
  <si>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</si>
  <si>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</si>
  <si>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</si>
  <si>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</si>
  <si>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</si>
  <si>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</si>
  <si>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</si>
  <si>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</si>
  <si>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</si>
  <si>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</si>
  <si>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</si>
  <si>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</si>
  <si>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</si>
  <si>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</si>
  <si>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</si>
  <si>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</si>
  <si>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</si>
  <si>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</si>
  <si>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</si>
  <si>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</si>
  <si>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</si>
  <si>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</si>
  <si>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</si>
  <si>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</si>
  <si>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</si>
  <si>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</si>
  <si>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</si>
  <si>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</si>
  <si>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</si>
  <si>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</si>
  <si>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</si>
  <si>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</si>
  <si>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</si>
  <si>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</si>
  <si>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</si>
  <si>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</si>
  <si>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</si>
  <si>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</si>
  <si>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</si>
  <si>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</si>
  <si>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</si>
  <si>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</si>
  <si>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</si>
  <si>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</si>
  <si>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</si>
  <si>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</si>
  <si>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</si>
  <si>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</si>
  <si>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</si>
  <si>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</si>
  <si>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</si>
  <si>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</si>
  <si>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</si>
  <si>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</si>
  <si>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</si>
  <si>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</si>
  <si>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</si>
  <si>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</si>
  <si>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</si>
  <si>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</si>
  <si>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</si>
  <si>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</si>
  <si>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</si>
  <si>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</si>
  <si>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</si>
  <si>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</si>
  <si>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</si>
  <si>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</si>
  <si>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</si>
  <si>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</si>
  <si>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</si>
  <si>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</si>
  <si>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</si>
  <si>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</si>
  <si>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</si>
  <si>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</si>
  <si>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</si>
  <si>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</si>
  <si>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</si>
  <si>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</si>
  <si>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</si>
  <si>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</si>
  <si>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</si>
  <si>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</si>
  <si>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</si>
  <si>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</si>
  <si>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</si>
  <si>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</si>
  <si>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</si>
  <si>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</si>
  <si>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</si>
  <si>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</si>
  <si>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</si>
  <si>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</si>
  <si>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</si>
  <si>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</si>
  <si>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</si>
  <si>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</si>
  <si>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</si>
  <si>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</si>
  <si>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</si>
  <si>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</si>
  <si>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</si>
  <si>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</si>
  <si>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</si>
  <si>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</si>
  <si>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</si>
  <si>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</si>
  <si>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</si>
  <si>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</si>
  <si>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</si>
  <si>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</si>
  <si>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</si>
  <si>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</si>
  <si>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</si>
  <si>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</si>
  <si>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</si>
  <si>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</si>
  <si>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</si>
  <si>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</si>
  <si>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</si>
  <si>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</si>
  <si>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</si>
  <si>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</si>
  <si>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</si>
  <si>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</si>
  <si>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</si>
  <si>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</si>
  <si>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</si>
  <si>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</si>
  <si>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</si>
  <si>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</si>
  <si>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</si>
  <si>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</si>
  <si>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</si>
  <si>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</si>
  <si>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</si>
  <si>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</si>
  <si>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</si>
  <si>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</si>
  <si>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</si>
  <si>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</si>
  <si>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</si>
  <si>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</si>
  <si>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</si>
  <si>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</si>
  <si>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</si>
  <si>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</si>
  <si>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</si>
  <si>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</si>
  <si>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</si>
  <si>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</si>
  <si>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</si>
  <si>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</si>
  <si>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</si>
  <si>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</si>
  <si>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</si>
  <si>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</si>
  <si>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</si>
  <si>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</si>
  <si>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</si>
  <si>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</si>
  <si>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</si>
  <si>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</si>
  <si>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</si>
  <si>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</si>
  <si>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</si>
  <si>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</si>
  <si>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</si>
  <si>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</si>
  <si>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</si>
  <si>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</si>
  <si>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</si>
  <si>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</si>
  <si>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</si>
  <si>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</si>
  <si>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</si>
  <si>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</si>
  <si>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</si>
  <si>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</si>
  <si>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</si>
  <si>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</si>
  <si>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</si>
  <si>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</si>
  <si>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</si>
  <si>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</si>
  <si>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</si>
  <si>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</si>
  <si>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</si>
  <si>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</si>
  <si>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</si>
  <si>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</si>
  <si>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</si>
  <si>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</si>
  <si>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</si>
  <si>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</si>
  <si>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</si>
  <si>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</si>
  <si>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</si>
  <si>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</si>
  <si>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</si>
  <si>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</si>
  <si>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</si>
  <si>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</si>
  <si>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</si>
  <si>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</si>
  <si>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</si>
  <si>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</si>
  <si>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</si>
  <si>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</si>
  <si>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</si>
  <si>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</si>
  <si>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</si>
  <si>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</si>
  <si>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</si>
  <si>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</si>
  <si>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</si>
  <si>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</si>
  <si>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</si>
  <si>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</si>
  <si>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</si>
  <si>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</si>
  <si>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</si>
  <si>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</si>
  <si>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</si>
  <si>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</si>
  <si>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</si>
  <si>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</si>
  <si>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</si>
  <si>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</si>
  <si>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</si>
  <si>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</si>
  <si>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</si>
  <si>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</si>
  <si>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</si>
  <si>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</si>
  <si>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</si>
  <si>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</si>
  <si>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</si>
  <si>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</si>
  <si>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</si>
  <si>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</si>
  <si>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</si>
  <si>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</si>
  <si>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</si>
  <si>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</si>
  <si>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</si>
  <si>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</si>
  <si>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</si>
  <si>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</si>
  <si>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</si>
  <si>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</si>
  <si>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</si>
  <si>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</si>
  <si>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</si>
  <si>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</si>
  <si>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</si>
  <si>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</si>
  <si>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</si>
  <si>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</si>
  <si>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</si>
  <si>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</si>
  <si>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</si>
  <si>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</si>
  <si>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</si>
  <si>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</si>
  <si>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</si>
  <si>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</si>
  <si>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</si>
  <si>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</si>
  <si>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</si>
  <si>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</si>
  <si>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</si>
  <si>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</si>
  <si>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</si>
  <si>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</si>
  <si>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</si>
  <si>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</si>
  <si>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</si>
  <si>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</si>
  <si>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</si>
  <si>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</si>
  <si>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</si>
  <si>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</si>
  <si>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</si>
  <si>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</si>
  <si>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</si>
  <si>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</si>
  <si>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</si>
  <si>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</si>
  <si>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</si>
  <si>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</si>
  <si>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</si>
  <si>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</si>
  <si>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</si>
  <si>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</si>
  <si>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</si>
  <si>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</si>
  <si>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</si>
  <si>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</si>
  <si>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</si>
  <si>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</si>
  <si>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</si>
  <si>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</si>
  <si>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</si>
  <si>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</si>
  <si>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</si>
  <si>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</si>
  <si>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</si>
  <si>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</si>
  <si>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</si>
  <si>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</si>
  <si>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</si>
  <si>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</si>
  <si>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</si>
  <si>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</si>
  <si>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</si>
  <si>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</si>
  <si>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</si>
  <si>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</si>
  <si>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</si>
  <si>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</si>
  <si>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</si>
  <si>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</si>
  <si>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</si>
  <si>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</si>
  <si>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</si>
  <si>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</si>
  <si>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</si>
  <si>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</si>
  <si>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</si>
  <si>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</si>
  <si>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</si>
  <si>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</si>
  <si>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</si>
  <si>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</si>
  <si>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</si>
  <si>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</si>
  <si>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</si>
  <si>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</si>
  <si>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</si>
  <si>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</si>
  <si>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</si>
  <si>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</si>
  <si>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</si>
  <si>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</si>
  <si>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</si>
  <si>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</si>
  <si>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</si>
  <si>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</si>
  <si>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</si>
  <si>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</si>
  <si>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</si>
  <si>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</si>
  <si>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</si>
  <si>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</si>
  <si>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</si>
  <si>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</si>
  <si>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</si>
  <si>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</si>
  <si>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</si>
  <si>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</si>
  <si>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</si>
  <si>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</si>
  <si>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</si>
  <si>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</si>
  <si>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</si>
  <si>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</si>
  <si>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</si>
  <si>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</si>
  <si>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</si>
  <si>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</si>
  <si>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</si>
  <si>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</si>
  <si>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</si>
  <si>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</si>
  <si>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</si>
  <si>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</si>
  <si>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</si>
  <si>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</si>
  <si>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</si>
  <si>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</si>
  <si>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</si>
  <si>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</si>
  <si>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</si>
  <si>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</si>
  <si>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</si>
  <si>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</si>
  <si>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</si>
  <si>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</si>
  <si>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</si>
  <si>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</si>
  <si>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</si>
  <si>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</si>
  <si>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</si>
  <si>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</si>
  <si>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</si>
  <si>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</si>
  <si>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</si>
  <si>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</si>
  <si>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</si>
  <si>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</si>
  <si>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</si>
  <si>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</si>
  <si>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</si>
  <si>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</si>
  <si>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</si>
  <si>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</si>
  <si>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</si>
  <si>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</si>
  <si>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</si>
  <si>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</si>
  <si>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</si>
  <si>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</si>
  <si>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</si>
  <si>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</si>
  <si>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</si>
  <si>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</si>
  <si>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</si>
  <si>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</si>
  <si>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</si>
  <si>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</si>
  <si>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</si>
  <si>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</si>
  <si>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</si>
  <si>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</si>
  <si>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</si>
  <si>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</si>
  <si>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</si>
  <si>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</si>
  <si>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</si>
  <si>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</si>
  <si>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</si>
  <si>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</si>
  <si>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</si>
  <si>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</si>
  <si>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</si>
  <si>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</si>
  <si>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</si>
  <si>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</si>
  <si>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</si>
  <si>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</si>
  <si>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</si>
  <si>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</si>
  <si>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</si>
  <si>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</si>
  <si>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</si>
  <si>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</si>
  <si>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</si>
  <si>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</si>
  <si>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</si>
  <si>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</si>
  <si>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</si>
  <si>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</si>
  <si>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</si>
  <si>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</si>
  <si>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</si>
  <si>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</si>
  <si>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</si>
  <si>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</si>
  <si>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</si>
  <si>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</si>
  <si>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</si>
  <si>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</si>
  <si>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</si>
  <si>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</si>
  <si>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</si>
  <si>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</si>
  <si>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</si>
  <si>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</si>
  <si>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</si>
  <si>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</si>
  <si>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</si>
  <si>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</si>
  <si>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</si>
  <si>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</si>
  <si>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</si>
  <si>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</si>
  <si>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</si>
  <si>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</si>
  <si>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</si>
  <si>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</si>
  <si>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</si>
  <si>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</si>
  <si>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</si>
  <si>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</si>
  <si>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</si>
  <si>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</si>
  <si>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</si>
  <si>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</si>
  <si>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</si>
  <si>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</si>
  <si>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</si>
  <si>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</si>
  <si>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</si>
  <si>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</si>
  <si>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</si>
  <si>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</si>
  <si>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</si>
  <si>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</si>
  <si>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</si>
  <si>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</si>
  <si>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</si>
  <si>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</si>
  <si>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</si>
  <si>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</si>
  <si>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</si>
  <si>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</si>
  <si>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</si>
  <si>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</si>
  <si>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</si>
  <si>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</si>
  <si>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</si>
  <si>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</si>
  <si>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</si>
  <si>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</si>
  <si>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</si>
  <si>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</si>
  <si>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</si>
  <si>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</si>
  <si>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</si>
  <si>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</si>
  <si>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</si>
  <si>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</si>
  <si>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</si>
  <si>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</si>
  <si>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</si>
  <si>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</si>
  <si>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</si>
  <si>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</si>
  <si>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</si>
  <si>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</si>
  <si>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</si>
  <si>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</si>
  <si>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</si>
  <si>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</si>
  <si>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</si>
  <si>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</si>
  <si>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</si>
  <si>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</si>
  <si>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</si>
  <si>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</si>
  <si>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</si>
  <si>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</si>
  <si>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</si>
  <si>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</si>
  <si>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</si>
  <si>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</si>
  <si>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</si>
  <si>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</si>
  <si>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</si>
  <si>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</si>
  <si>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</si>
  <si>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</si>
  <si>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</si>
  <si>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</si>
  <si>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</si>
  <si>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</si>
  <si>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</si>
  <si>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</si>
  <si>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</si>
  <si>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</si>
  <si>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</si>
  <si>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</si>
  <si>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</si>
  <si>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</si>
  <si>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</si>
  <si>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</si>
  <si>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</si>
  <si>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</si>
  <si>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</si>
  <si>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</si>
  <si>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</si>
  <si>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</si>
  <si>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</si>
  <si>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</si>
  <si>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</si>
  <si>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</si>
  <si>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</si>
  <si>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</si>
  <si>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</si>
  <si>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</si>
  <si>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</si>
  <si>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</si>
  <si>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</si>
  <si>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</si>
  <si>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</si>
  <si>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</si>
  <si>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</si>
  <si>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</si>
  <si>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</si>
  <si>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</si>
  <si>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</si>
  <si>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</si>
  <si>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</si>
  <si>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</si>
  <si>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</si>
  <si>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</si>
  <si>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</si>
  <si>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</si>
  <si>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</si>
  <si>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</si>
  <si>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</si>
  <si>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</si>
  <si>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</si>
  <si>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</si>
  <si>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</si>
  <si>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</si>
  <si>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</si>
  <si>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</si>
  <si>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</si>
  <si>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</si>
  <si>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</si>
  <si>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</si>
  <si>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</si>
  <si>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</si>
  <si>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</si>
  <si>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</si>
  <si>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</si>
  <si>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</si>
  <si>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</si>
  <si>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</si>
  <si>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</si>
  <si>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</si>
  <si>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</si>
  <si>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</si>
  <si>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</si>
  <si>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</si>
  <si>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</si>
  <si>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</si>
  <si>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</si>
  <si>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</si>
  <si>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</si>
  <si>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</si>
  <si>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</si>
  <si>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</si>
  <si>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</si>
  <si>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</si>
  <si>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</si>
  <si>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</si>
  <si>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</si>
  <si>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</si>
  <si>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</si>
  <si>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</si>
  <si>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</si>
  <si>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</si>
  <si>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</si>
  <si>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</si>
  <si>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</si>
  <si>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</si>
  <si>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</si>
  <si>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</si>
  <si>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</si>
  <si>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</si>
  <si>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</si>
  <si>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</si>
  <si>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</si>
  <si>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</si>
  <si>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</si>
  <si>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</si>
  <si>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</si>
  <si>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</si>
  <si>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</si>
  <si>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</si>
  <si>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</si>
  <si>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</si>
  <si>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</si>
  <si>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</si>
  <si>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</si>
  <si>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</si>
  <si>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</si>
  <si>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</si>
  <si>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</si>
  <si>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</si>
  <si>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</si>
  <si>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</si>
  <si>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</si>
  <si>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</si>
  <si>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</si>
  <si>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</si>
  <si>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</si>
  <si>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</si>
  <si>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</si>
  <si>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</si>
  <si>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</si>
  <si>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</si>
  <si>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</si>
  <si>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</si>
  <si>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</si>
  <si>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</si>
  <si>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</si>
  <si>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</si>
  <si>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</si>
  <si>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</si>
  <si>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</si>
  <si>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</si>
  <si>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</si>
  <si>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</si>
  <si>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</si>
  <si>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</si>
  <si>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</si>
  <si>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</si>
  <si>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</si>
  <si>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</si>
  <si>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</si>
  <si>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</si>
  <si>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</si>
  <si>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</si>
  <si>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</si>
  <si>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</si>
  <si>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</si>
  <si>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</si>
  <si>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</si>
  <si>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</si>
  <si>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</si>
  <si>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</si>
  <si>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</si>
  <si>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</si>
  <si>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</si>
  <si>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</si>
  <si>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</si>
  <si>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</si>
  <si>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</si>
  <si>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</si>
  <si>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</si>
  <si>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</si>
  <si>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</si>
  <si>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</si>
  <si>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</si>
  <si>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</si>
  <si>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</si>
  <si>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</si>
  <si>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</si>
  <si>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</si>
  <si>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</si>
  <si>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</si>
  <si>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</si>
  <si>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</si>
  <si>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</si>
  <si>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</si>
  <si>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</si>
  <si>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</si>
  <si>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</si>
  <si>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</si>
  <si>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</si>
  <si>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</si>
  <si>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</si>
  <si>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</si>
  <si>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</si>
  <si>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</si>
  <si>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</si>
  <si>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</si>
  <si>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</si>
  <si>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</si>
  <si>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</si>
  <si>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</si>
  <si>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</si>
  <si>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</si>
  <si>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</si>
  <si>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</si>
  <si>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</si>
  <si>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</si>
  <si>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</si>
  <si>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</si>
  <si>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</si>
  <si>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</si>
  <si>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</si>
  <si>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</si>
  <si>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</si>
  <si>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</si>
  <si>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</si>
  <si>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</si>
  <si>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</si>
  <si>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</si>
  <si>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</si>
  <si>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</si>
  <si>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</si>
  <si>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</si>
  <si>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</si>
  <si>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</si>
  <si>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</si>
  <si>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</si>
  <si>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</si>
  <si>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</si>
  <si>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</si>
  <si>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</si>
  <si>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</si>
  <si>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</si>
  <si>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</si>
  <si>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</si>
  <si>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</si>
  <si>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</si>
  <si>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</si>
  <si>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</si>
  <si>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</si>
  <si>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</si>
  <si>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</si>
  <si>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</si>
  <si>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</si>
  <si>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</si>
  <si>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</si>
  <si>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</si>
  <si>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</si>
  <si>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</si>
  <si>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</si>
  <si>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</si>
  <si>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</si>
  <si>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</si>
  <si>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</si>
  <si>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</si>
  <si>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</si>
  <si>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</si>
  <si>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</si>
  <si>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</si>
  <si>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</si>
  <si>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</si>
  <si>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</si>
  <si>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</si>
  <si>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</si>
  <si>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</si>
  <si>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</si>
  <si>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</si>
  <si>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</si>
  <si>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</si>
  <si>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</si>
  <si>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</si>
  <si>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</si>
  <si>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</si>
  <si>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</si>
  <si>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</si>
  <si>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</si>
  <si>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</si>
  <si>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</si>
  <si>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</si>
  <si>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</si>
  <si>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</si>
  <si>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</si>
  <si>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</si>
  <si>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</si>
  <si>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</si>
  <si>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</si>
  <si>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</si>
  <si>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</si>
  <si>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</si>
  <si>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</si>
  <si>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</si>
  <si>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</si>
  <si>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</si>
  <si>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</si>
  <si>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</si>
  <si>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</si>
  <si>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</si>
  <si>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</si>
  <si>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</si>
  <si>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</si>
  <si>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</si>
  <si>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</si>
  <si>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</si>
  <si>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</si>
  <si>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</si>
  <si>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</si>
  <si>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</si>
  <si>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</si>
  <si>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</si>
  <si>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</si>
  <si>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</si>
  <si>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</si>
  <si>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</si>
  <si>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</si>
  <si>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</si>
  <si>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</si>
  <si>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</si>
  <si>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</si>
  <si>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</si>
  <si>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</si>
  <si>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</si>
  <si>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</si>
  <si>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</si>
  <si>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</si>
  <si>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</si>
  <si>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</si>
  <si>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</si>
  <si>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</si>
  <si>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</si>
  <si>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</si>
  <si>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</si>
  <si>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</si>
  <si>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</si>
  <si>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</si>
  <si>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</si>
  <si>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</si>
  <si>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</si>
  <si>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</si>
  <si>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</si>
  <si>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</si>
  <si>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</si>
  <si>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</si>
  <si>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</si>
  <si>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</si>
  <si>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</si>
  <si>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</si>
  <si>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</si>
  <si>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</si>
  <si>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</si>
  <si>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</si>
  <si>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</si>
  <si>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</si>
  <si>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</si>
  <si>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</si>
  <si>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</si>
  <si>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</si>
  <si>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</si>
  <si>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</si>
  <si>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</si>
  <si>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</si>
  <si>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</si>
  <si>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</si>
  <si>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</si>
  <si>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</si>
  <si>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</si>
  <si>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</si>
  <si>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</si>
  <si>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</si>
  <si>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</si>
  <si>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</si>
  <si>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</si>
  <si>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</si>
  <si>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</si>
  <si>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</si>
  <si>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</si>
  <si>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</si>
  <si>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</si>
  <si>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</si>
  <si>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</si>
  <si>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</si>
  <si>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</si>
  <si>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</si>
  <si>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</si>
  <si>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</si>
  <si>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</si>
  <si>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</si>
  <si>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</si>
  <si>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</si>
  <si>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</si>
  <si>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</si>
  <si>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</si>
  <si>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</si>
  <si>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</si>
  <si>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</si>
  <si>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</si>
  <si>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</si>
  <si>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</si>
  <si>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</si>
  <si>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</si>
  <si>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</si>
  <si>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</si>
  <si>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</si>
  <si>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</si>
  <si>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</si>
  <si>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</si>
  <si>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</si>
  <si>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</si>
  <si>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</si>
  <si>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</si>
  <si>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</si>
  <si>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</si>
  <si>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</si>
  <si>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</si>
  <si>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</si>
  <si>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</si>
  <si>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</si>
  <si>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</si>
  <si>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</si>
  <si>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</si>
  <si>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</si>
  <si>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</si>
  <si>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</si>
  <si>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</si>
  <si>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</si>
  <si>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</si>
  <si>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</si>
  <si>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</si>
  <si>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</si>
  <si>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</si>
  <si>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</si>
  <si>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</si>
  <si>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</si>
  <si>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</si>
  <si>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</si>
  <si>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</si>
  <si>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</si>
  <si>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</si>
  <si>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</si>
  <si>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</si>
  <si>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</si>
  <si>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</si>
  <si>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</si>
  <si>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</si>
  <si>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</si>
  <si>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</si>
  <si>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</si>
  <si>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</si>
  <si>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</si>
  <si>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</si>
  <si>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</si>
  <si>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</si>
  <si>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</si>
  <si>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</si>
  <si>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</si>
  <si>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</si>
  <si>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</si>
  <si>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</si>
  <si>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</si>
  <si>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</si>
  <si>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</si>
  <si>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</si>
  <si>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</si>
  <si>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</si>
  <si>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</si>
  <si>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</si>
  <si>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</si>
  <si>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</si>
  <si>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</si>
  <si>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</si>
  <si>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</si>
  <si>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</si>
  <si>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</si>
  <si>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</si>
  <si>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</si>
  <si>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</si>
  <si>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</si>
  <si>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</si>
  <si>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</si>
  <si>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</si>
  <si>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</si>
  <si>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</si>
  <si>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</si>
  <si>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</si>
  <si>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</si>
  <si>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</si>
  <si>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</si>
  <si>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</si>
  <si>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</si>
  <si>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</si>
  <si>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</si>
  <si>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</si>
  <si>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</si>
  <si>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</si>
  <si>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</si>
  <si>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</si>
  <si>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</si>
  <si>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</si>
  <si>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</si>
  <si>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</si>
  <si>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</si>
  <si>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</si>
  <si>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</si>
  <si>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</si>
  <si>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</si>
  <si>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</si>
  <si>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</si>
  <si>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</si>
  <si>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</si>
  <si>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</si>
  <si>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</si>
  <si>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</si>
  <si>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</si>
  <si>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</si>
  <si>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</si>
  <si>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</si>
  <si>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</si>
  <si>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</si>
  <si>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</si>
  <si>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</si>
  <si>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</si>
  <si>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</si>
  <si>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</si>
  <si>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</si>
  <si>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</si>
  <si>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</si>
  <si>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</si>
  <si>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</si>
  <si>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</si>
  <si>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</si>
  <si>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</si>
  <si>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</si>
  <si>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</si>
  <si>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</si>
  <si>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</si>
  <si>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</si>
  <si>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</si>
  <si>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</si>
  <si>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</si>
  <si>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</si>
  <si>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</si>
  <si>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</si>
  <si>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</si>
  <si>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</si>
  <si>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</si>
  <si>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</si>
  <si>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</si>
  <si>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</si>
  <si>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</si>
  <si>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</si>
  <si>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</si>
  <si>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</si>
  <si>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</si>
  <si>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</si>
  <si>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</si>
  <si>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</si>
  <si>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</si>
  <si>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</si>
  <si>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</si>
  <si>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</si>
  <si>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</si>
  <si>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</si>
  <si>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</si>
  <si>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</si>
  <si>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</si>
  <si>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</si>
  <si>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</si>
  <si>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</si>
  <si>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</si>
  <si>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</si>
  <si>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</si>
  <si>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</si>
  <si>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</si>
  <si>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</si>
  <si>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</si>
  <si>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</si>
  <si>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</si>
  <si>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</si>
  <si>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</si>
  <si>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</si>
  <si>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</si>
  <si>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</si>
  <si>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</si>
  <si>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</si>
  <si>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</si>
  <si>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</si>
  <si>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</si>
  <si>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</si>
  <si>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</si>
  <si>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</si>
  <si>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</si>
  <si>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</si>
  <si>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</si>
  <si>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</si>
  <si>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</si>
  <si>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</si>
  <si>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</si>
  <si>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</si>
  <si>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</si>
  <si>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</si>
  <si>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</si>
  <si>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</si>
  <si>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</si>
  <si>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</si>
  <si>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</si>
  <si>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</si>
  <si>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</si>
  <si>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</si>
  <si>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</si>
  <si>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</si>
  <si>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</si>
  <si>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</si>
  <si>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</si>
  <si>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</si>
  <si>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</si>
  <si>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</si>
  <si>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</si>
  <si>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</si>
  <si>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</si>
  <si>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</si>
  <si>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</si>
  <si>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</si>
  <si>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</si>
  <si>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</si>
  <si>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</si>
  <si>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</si>
  <si>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</si>
  <si>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</si>
  <si>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</si>
  <si>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</si>
  <si>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</si>
  <si>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</si>
  <si>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</si>
  <si>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</si>
  <si>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</si>
  <si>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</si>
  <si>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</si>
  <si>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</si>
  <si>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</si>
  <si>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</si>
  <si>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</si>
  <si>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</si>
  <si>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</si>
  <si>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</si>
  <si>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</si>
  <si>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</si>
  <si>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</si>
  <si>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</si>
  <si>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</si>
  <si>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</si>
  <si>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</si>
  <si>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</si>
  <si>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</si>
  <si>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</si>
  <si>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</si>
  <si>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</si>
  <si>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</si>
  <si>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</si>
  <si>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</si>
  <si>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</si>
  <si>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</si>
  <si>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</si>
  <si>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</si>
  <si>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</si>
  <si>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</si>
  <si>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</si>
  <si>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</si>
  <si>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</si>
  <si>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</si>
  <si>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</si>
  <si>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</si>
  <si>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</si>
  <si>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</si>
  <si>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</si>
  <si>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</si>
  <si>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</si>
  <si>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</si>
  <si>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</si>
  <si>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</si>
  <si>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</si>
  <si>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</si>
  <si>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</si>
  <si>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</si>
  <si>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</si>
  <si>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</si>
  <si>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</si>
  <si>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</si>
  <si>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</si>
  <si>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</si>
  <si>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</si>
  <si>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</si>
  <si>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</si>
  <si>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</si>
  <si>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</si>
  <si>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</si>
  <si>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</si>
  <si>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</si>
  <si>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</si>
  <si>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</si>
  <si>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</si>
  <si>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</si>
  <si>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</si>
  <si>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</si>
  <si>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</si>
  <si>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</si>
  <si>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</si>
  <si>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</si>
  <si>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</si>
  <si>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</si>
  <si>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</si>
  <si>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</si>
  <si>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</si>
  <si>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</si>
  <si>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</si>
  <si>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</si>
  <si>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</si>
  <si>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</si>
  <si>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</si>
  <si>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</si>
  <si>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</si>
  <si>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</si>
  <si>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</si>
  <si>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</si>
  <si>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</si>
  <si>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</si>
  <si>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</si>
  <si>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</si>
  <si>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</si>
  <si>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</si>
  <si>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</si>
  <si>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</si>
  <si>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</si>
  <si>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</si>
  <si>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</si>
  <si>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</si>
  <si>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</si>
  <si>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</si>
  <si>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</si>
  <si>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</si>
  <si>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</si>
  <si>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</si>
  <si>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</si>
  <si>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</si>
  <si>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</si>
  <si>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</si>
  <si>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</si>
  <si>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</si>
  <si>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</si>
  <si>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</si>
  <si>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</si>
  <si>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</si>
  <si>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</si>
  <si>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</si>
  <si>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</si>
  <si>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</si>
  <si>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</si>
  <si>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</si>
  <si>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</si>
  <si>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</si>
  <si>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</si>
  <si>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</si>
  <si>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</si>
  <si>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</si>
  <si>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</si>
  <si>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</si>
  <si>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</si>
  <si>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</si>
  <si>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</si>
  <si>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</si>
  <si>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</si>
  <si>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</si>
  <si>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</si>
  <si>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</si>
  <si>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</si>
  <si>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</si>
  <si>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</si>
  <si>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</si>
  <si>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</si>
  <si>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</si>
  <si>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</si>
  <si>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</si>
  <si>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</si>
  <si>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</si>
  <si>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</si>
  <si>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</si>
  <si>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</si>
  <si>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</si>
  <si>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</si>
  <si>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</si>
  <si>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</si>
  <si>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</si>
  <si>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</si>
  <si>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</si>
  <si>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</si>
  <si>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</si>
  <si>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</si>
  <si>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</si>
  <si>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</si>
  <si>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</si>
  <si>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</si>
  <si>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</si>
  <si>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</si>
  <si>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</si>
  <si>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</si>
  <si>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</si>
  <si>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</si>
  <si>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</si>
  <si>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</si>
  <si>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</si>
  <si>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</si>
  <si>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</si>
  <si>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</si>
  <si>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</si>
  <si>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</si>
  <si>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</si>
  <si>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</si>
  <si>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</si>
  <si>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</si>
  <si>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</si>
  <si>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</si>
  <si>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</si>
  <si>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</si>
  <si>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</si>
  <si>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</si>
  <si>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</si>
  <si>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</si>
  <si>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</si>
  <si>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</si>
  <si>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</si>
  <si>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</si>
  <si>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</si>
  <si>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</si>
  <si>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</si>
  <si>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</si>
  <si>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</si>
  <si>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</si>
  <si>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</si>
  <si>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</si>
  <si>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</si>
  <si>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</si>
  <si>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</si>
  <si>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</si>
  <si>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</si>
  <si>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</si>
  <si>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</si>
  <si>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</si>
  <si>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</si>
  <si>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</si>
  <si>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</si>
  <si>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</si>
  <si>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</si>
  <si>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</si>
  <si>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</si>
  <si>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</si>
  <si>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</si>
  <si>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</si>
  <si>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</si>
  <si>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</si>
  <si>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</si>
  <si>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</si>
  <si>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</si>
  <si>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</si>
  <si>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</si>
  <si>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</si>
  <si>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</si>
  <si>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</si>
  <si>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</si>
  <si>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</si>
  <si>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</si>
  <si>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</si>
  <si>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</si>
  <si>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</si>
  <si>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</si>
  <si>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</si>
  <si>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</si>
  <si>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</si>
  <si>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</si>
  <si>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</si>
  <si>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</si>
  <si>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</si>
  <si>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</si>
  <si>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</si>
  <si>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</si>
  <si>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</si>
  <si>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</si>
  <si>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</si>
  <si>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</si>
  <si>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</si>
  <si>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</si>
  <si>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</si>
  <si>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</si>
  <si>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</si>
  <si>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</si>
  <si>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</si>
  <si>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</si>
  <si>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</si>
  <si>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</si>
  <si>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</si>
  <si>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</si>
  <si>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</si>
  <si>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</si>
  <si>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</si>
  <si>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</si>
  <si>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</si>
  <si>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</si>
  <si>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</si>
  <si>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</si>
  <si>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</si>
  <si>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</si>
  <si>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</si>
  <si>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</si>
  <si>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</si>
  <si>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</si>
  <si>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</si>
  <si>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</si>
  <si>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</si>
  <si>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</si>
  <si>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</si>
  <si>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</si>
  <si>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</si>
  <si>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</si>
  <si>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</si>
  <si>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</si>
  <si>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</si>
  <si>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</si>
  <si>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</si>
  <si>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</si>
  <si>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</si>
  <si>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</si>
  <si>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</si>
  <si>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</si>
  <si>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</si>
  <si>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</si>
  <si>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</si>
  <si>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</si>
  <si>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</si>
  <si>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</si>
  <si>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</si>
  <si>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</si>
  <si>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</si>
  <si>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</si>
  <si>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</si>
  <si>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</si>
  <si>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</si>
  <si>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</si>
  <si>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</si>
  <si>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</si>
  <si>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</si>
  <si>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</si>
  <si>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</si>
  <si>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</si>
  <si>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</si>
  <si>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</si>
  <si>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</si>
  <si>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</si>
  <si>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</si>
  <si>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</si>
  <si>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</si>
  <si>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</si>
  <si>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</si>
  <si>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</si>
  <si>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</si>
  <si>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</si>
  <si>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</si>
  <si>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</si>
  <si>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</si>
  <si>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</si>
  <si>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</si>
  <si>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</si>
  <si>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</si>
  <si>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</si>
  <si>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</si>
  <si>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</si>
  <si>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</si>
  <si>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</si>
  <si>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</si>
  <si>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</si>
  <si>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</si>
  <si>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</si>
  <si>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</si>
  <si>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</si>
  <si>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</si>
  <si>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</si>
  <si>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</si>
  <si>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</si>
  <si>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</si>
  <si>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</si>
  <si>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</si>
  <si>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</si>
  <si>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</si>
  <si>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</si>
  <si>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</si>
  <si>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</si>
  <si>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</si>
  <si>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</si>
  <si>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</si>
  <si>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</si>
  <si>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</si>
  <si>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</si>
  <si>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</si>
  <si>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</si>
  <si>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</si>
  <si>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</si>
  <si>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</si>
  <si>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</si>
  <si>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</si>
  <si>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</si>
  <si>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</si>
  <si>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</si>
  <si>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</si>
  <si>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</si>
  <si>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</si>
  <si>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</si>
  <si>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</si>
  <si>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</si>
  <si>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</si>
  <si>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</si>
  <si>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</si>
  <si>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</si>
  <si>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</si>
  <si>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</si>
  <si>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</si>
  <si>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</si>
  <si>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</si>
  <si>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</si>
  <si>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</si>
  <si>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</si>
  <si>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</si>
  <si>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</si>
  <si>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</si>
  <si>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</si>
  <si>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</si>
  <si>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</si>
  <si>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</si>
  <si>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</si>
  <si>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</si>
  <si>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</si>
  <si>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</si>
  <si>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</si>
  <si>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</si>
  <si>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</si>
  <si>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</si>
  <si>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</si>
  <si>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</si>
  <si>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</si>
  <si>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</si>
  <si>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</si>
  <si>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</si>
  <si>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</si>
  <si>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</si>
  <si>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</si>
  <si>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</si>
  <si>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</si>
  <si>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</si>
  <si>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</si>
  <si>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</si>
  <si>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</si>
  <si>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</si>
  <si>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</si>
  <si>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</si>
  <si>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</si>
  <si>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</si>
  <si>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</si>
  <si>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</si>
  <si>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</si>
  <si>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</si>
  <si>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</si>
  <si>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</si>
  <si>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</si>
  <si>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</si>
  <si>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</si>
  <si>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</si>
  <si>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</si>
  <si>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</si>
  <si>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</si>
  <si>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</si>
  <si>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</si>
  <si>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</si>
  <si>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</si>
  <si>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</si>
  <si>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</si>
  <si>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</si>
  <si>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</si>
  <si>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</si>
  <si>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</si>
  <si>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</si>
  <si>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</si>
  <si>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</si>
  <si>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</si>
  <si>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</si>
  <si>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</si>
  <si>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</si>
  <si>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</si>
  <si>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</si>
  <si>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</si>
  <si>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</si>
  <si>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</si>
  <si>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</si>
  <si>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</si>
  <si>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</si>
  <si>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</si>
  <si>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</si>
  <si>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</si>
  <si>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</si>
  <si>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</si>
  <si>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</si>
  <si>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</si>
  <si>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</si>
  <si>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</si>
  <si>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</si>
  <si>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</si>
  <si>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</si>
  <si>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</si>
  <si>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</si>
  <si>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</si>
  <si>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</si>
  <si>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</si>
  <si>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</si>
  <si>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</si>
  <si>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</si>
  <si>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</si>
  <si>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</si>
  <si>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</si>
  <si>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</si>
  <si>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</si>
  <si>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</si>
  <si>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</si>
  <si>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</si>
  <si>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</si>
  <si>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</si>
  <si>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</si>
  <si>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</si>
  <si>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</si>
  <si>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</si>
  <si>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</si>
  <si>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</si>
  <si>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</si>
  <si>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</si>
  <si>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</si>
  <si>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</si>
  <si>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</si>
  <si>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</si>
  <si>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</si>
  <si>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</si>
  <si>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</si>
  <si>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</si>
  <si>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</si>
  <si>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</si>
  <si>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</si>
  <si>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</si>
  <si>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</si>
  <si>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</si>
  <si>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</si>
  <si>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</si>
  <si>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</si>
  <si>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</si>
  <si>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</si>
  <si>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</si>
  <si>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</si>
  <si>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</si>
  <si>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</si>
  <si>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</si>
  <si>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</si>
  <si>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</si>
  <si>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</si>
  <si>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</si>
  <si>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</si>
  <si>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</si>
  <si>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</si>
  <si>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</si>
  <si>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</si>
  <si>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</si>
  <si>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</si>
  <si>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</si>
  <si>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</si>
  <si>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</si>
  <si>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</si>
  <si>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</si>
  <si>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</si>
  <si>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</si>
  <si>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</si>
  <si>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</si>
  <si>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</si>
  <si>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</si>
  <si>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</si>
  <si>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</si>
  <si>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</si>
  <si>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</si>
  <si>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</si>
  <si>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</si>
  <si>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</si>
  <si>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</si>
  <si>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</si>
  <si>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</si>
  <si>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</si>
  <si>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</si>
  <si>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</si>
  <si>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</si>
  <si>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</si>
  <si>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</si>
  <si>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</si>
  <si>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</si>
  <si>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</si>
  <si>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</si>
  <si>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</si>
  <si>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</si>
  <si>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</si>
  <si>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</si>
  <si>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</si>
  <si>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</si>
  <si>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</si>
  <si>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</si>
  <si>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</si>
  <si>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</si>
  <si>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</si>
  <si>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</si>
  <si>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</si>
  <si>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</si>
  <si>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</si>
  <si>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</si>
  <si>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</si>
  <si>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</si>
  <si>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</si>
  <si>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</si>
  <si>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</si>
  <si>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</si>
  <si>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</si>
  <si>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</si>
  <si>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</si>
  <si>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</si>
  <si>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</si>
  <si>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</si>
  <si>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</si>
  <si>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</si>
  <si>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</si>
  <si>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</si>
  <si>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</si>
  <si>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</si>
  <si>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</si>
  <si>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</si>
  <si>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</si>
  <si>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</si>
  <si>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</si>
  <si>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</si>
  <si>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</si>
  <si>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</si>
  <si>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</si>
  <si>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</si>
  <si>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</si>
  <si>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</si>
  <si>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</si>
  <si>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</si>
  <si>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</si>
  <si>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</si>
  <si>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</si>
  <si>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</si>
  <si>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</si>
  <si>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</si>
  <si>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</si>
  <si>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</si>
  <si>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</si>
  <si>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</si>
  <si>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</si>
  <si>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</si>
  <si>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</si>
  <si>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</si>
  <si>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</si>
  <si>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</si>
  <si>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</si>
  <si>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</si>
  <si>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</si>
  <si>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</si>
  <si>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</si>
  <si>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</si>
  <si>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</si>
  <si>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</si>
  <si>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</si>
  <si>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</si>
  <si>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</si>
  <si>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</si>
  <si>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</si>
  <si>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</si>
  <si>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</si>
  <si>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</si>
  <si>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</si>
  <si>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</si>
  <si>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</si>
  <si>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</si>
  <si>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</si>
  <si>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</si>
  <si>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</si>
  <si>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</si>
  <si>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</si>
  <si>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</si>
  <si>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</si>
  <si>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</si>
  <si>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</si>
  <si>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</si>
  <si>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</si>
  <si>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</si>
  <si>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</si>
  <si>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</si>
  <si>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</si>
  <si>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</si>
  <si>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</si>
  <si>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</si>
  <si>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</si>
  <si>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</si>
  <si>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</si>
  <si>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</si>
  <si>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</si>
  <si>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</si>
  <si>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</si>
  <si>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</si>
  <si>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</si>
  <si>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</si>
  <si>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</si>
  <si>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</si>
  <si>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</si>
  <si>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</si>
  <si>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</si>
  <si>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</si>
  <si>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</si>
  <si>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</si>
  <si>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</si>
  <si>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</si>
  <si>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</si>
  <si>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</si>
  <si>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</si>
  <si>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</si>
  <si>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</si>
  <si>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</si>
  <si>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</si>
  <si>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</si>
  <si>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</si>
  <si>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</si>
  <si>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</si>
  <si>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</si>
  <si>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</si>
  <si>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</si>
  <si>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</si>
  <si>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</si>
  <si>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</si>
  <si>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</si>
  <si>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</si>
  <si>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</si>
  <si>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</si>
  <si>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</si>
  <si>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</si>
  <si>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</si>
  <si>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</si>
  <si>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</si>
  <si>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</si>
  <si>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</si>
  <si>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</si>
  <si>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</si>
  <si>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</si>
  <si>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</si>
  <si>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</si>
  <si>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</si>
  <si>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</si>
  <si>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</si>
  <si>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</si>
  <si>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</si>
  <si>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</si>
  <si>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</si>
  <si>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</si>
  <si>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</si>
  <si>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</si>
  <si>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</si>
  <si>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</si>
  <si>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</si>
  <si>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</si>
  <si>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</si>
  <si>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</si>
  <si>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</si>
  <si>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</si>
  <si>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</si>
  <si>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</si>
  <si>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</si>
  <si>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</si>
  <si>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</si>
  <si>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</si>
  <si>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</si>
  <si>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</si>
  <si>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</si>
  <si>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</si>
  <si>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</si>
  <si>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</si>
  <si>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</si>
  <si>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</si>
  <si>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</si>
  <si>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</si>
  <si>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</si>
  <si>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</si>
  <si>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</si>
  <si>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</si>
  <si>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</si>
  <si>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</si>
  <si>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</si>
  <si>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</si>
  <si>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</si>
  <si>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</si>
  <si>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</si>
  <si>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</si>
  <si>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</si>
  <si>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</si>
  <si>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</si>
  <si>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</si>
  <si>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</si>
  <si>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</si>
  <si>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</si>
  <si>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</si>
  <si>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</si>
  <si>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</si>
  <si>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</si>
  <si>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</si>
  <si>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</si>
  <si>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</si>
  <si>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</si>
  <si>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</si>
  <si>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</si>
  <si>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</si>
  <si>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</si>
  <si>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</si>
  <si>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</si>
  <si>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</si>
  <si>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</si>
  <si>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</si>
  <si>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</si>
  <si>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</si>
  <si>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</si>
  <si>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</si>
  <si>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</si>
  <si>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</si>
  <si>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</si>
  <si>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</si>
  <si>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</si>
  <si>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</si>
  <si>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</si>
  <si>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</si>
  <si>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</si>
  <si>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</si>
  <si>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</si>
  <si>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</si>
  <si>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</si>
  <si>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</si>
  <si>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</si>
  <si>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</si>
  <si>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</si>
  <si>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</si>
  <si>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</si>
  <si>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</si>
  <si>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</si>
  <si>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</si>
  <si>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</si>
  <si>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</si>
  <si>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</si>
  <si>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</si>
  <si>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</si>
  <si>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</si>
  <si>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</si>
  <si>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</si>
  <si>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</si>
  <si>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</si>
  <si>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</si>
  <si>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</si>
  <si>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</si>
  <si>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</si>
  <si>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</si>
  <si>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</si>
  <si>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</si>
  <si>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</si>
  <si>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</si>
  <si>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</si>
  <si>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</si>
  <si>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</si>
  <si>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</si>
  <si>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</si>
  <si>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</si>
  <si>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</si>
  <si>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</si>
  <si>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</si>
  <si>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</si>
  <si>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</si>
  <si>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</si>
  <si>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</si>
  <si>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</si>
  <si>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</si>
  <si>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</si>
  <si>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</si>
  <si>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</si>
  <si>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</si>
  <si>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</si>
  <si>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</si>
  <si>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</si>
  <si>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</si>
  <si>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</si>
  <si>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</si>
  <si>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</si>
  <si>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</si>
  <si>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</si>
  <si>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</si>
  <si>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</si>
  <si>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</si>
  <si>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</si>
  <si>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</si>
  <si>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</si>
  <si>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</si>
  <si>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</si>
  <si>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</si>
  <si>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</si>
  <si>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</si>
  <si>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</si>
  <si>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</si>
  <si>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</si>
  <si>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</si>
  <si>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</si>
  <si>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</si>
  <si>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</si>
  <si>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</si>
  <si>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</si>
  <si>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</si>
  <si>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</si>
  <si>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</si>
  <si>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</si>
  <si>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</si>
  <si>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</si>
  <si>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</si>
  <si>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</si>
  <si>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</si>
  <si>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</si>
  <si>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</si>
  <si>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</si>
  <si>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</si>
  <si>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</si>
  <si>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</si>
  <si>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</si>
  <si>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</si>
  <si>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</si>
  <si>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</si>
  <si>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</si>
  <si>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</si>
  <si>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</si>
  <si>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</si>
  <si>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</si>
  <si>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</si>
  <si>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</si>
  <si>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</si>
  <si>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</si>
  <si>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</si>
  <si>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</si>
  <si>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</si>
  <si>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</si>
  <si>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</si>
  <si>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</si>
  <si>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</si>
  <si>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</si>
  <si>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</si>
  <si>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</si>
  <si>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</si>
  <si>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</si>
  <si>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</si>
  <si>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</si>
  <si>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</si>
  <si>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</si>
  <si>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</si>
  <si>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</si>
  <si>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</si>
  <si>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</si>
  <si>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</si>
  <si>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</si>
  <si>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</si>
  <si>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</si>
  <si>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</si>
  <si>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</si>
  <si>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</si>
  <si>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</si>
  <si>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</si>
  <si>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</si>
  <si>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</si>
  <si>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</si>
  <si>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</si>
  <si>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</si>
  <si>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</si>
  <si>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</si>
  <si>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</si>
  <si>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</si>
  <si>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</si>
  <si>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</si>
  <si>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</si>
  <si>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</si>
  <si>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</si>
  <si>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</si>
  <si>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</si>
  <si>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</si>
  <si>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</si>
  <si>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</si>
  <si>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</si>
  <si>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</si>
  <si>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</si>
  <si>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</si>
  <si>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</si>
  <si>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</si>
  <si>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</si>
  <si>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</si>
  <si>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</si>
  <si>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</si>
  <si>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</si>
  <si>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</si>
  <si>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</si>
  <si>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</si>
  <si>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</si>
  <si>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</si>
  <si>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</si>
  <si>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</si>
  <si>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</si>
  <si>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</si>
  <si>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</si>
  <si>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</si>
  <si>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</si>
  <si>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</si>
  <si>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</si>
  <si>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</si>
  <si>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</si>
  <si>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</si>
  <si>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</si>
  <si>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</si>
  <si>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</si>
  <si>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</si>
  <si>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</si>
  <si>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</si>
  <si>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</si>
  <si>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</si>
  <si>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</si>
  <si>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</si>
  <si>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</si>
  <si>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</si>
  <si>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</si>
  <si>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</si>
  <si>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</si>
  <si>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</si>
  <si>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</si>
  <si>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</si>
  <si>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</si>
  <si>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</si>
  <si>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</si>
  <si>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</si>
  <si>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</si>
  <si>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</si>
  <si>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</si>
  <si>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</si>
  <si>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</si>
  <si>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</si>
  <si>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</si>
  <si>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</si>
  <si>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</si>
  <si>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</si>
  <si>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</si>
  <si>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</si>
  <si>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</si>
  <si>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</si>
  <si>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</si>
  <si>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</si>
  <si>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</si>
  <si>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</si>
  <si>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</si>
  <si>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</si>
  <si>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</si>
  <si>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</si>
  <si>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</si>
  <si>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</si>
  <si>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</si>
  <si>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</si>
  <si>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</si>
  <si>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</si>
  <si>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</si>
  <si>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</si>
  <si>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</si>
  <si>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</si>
  <si>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</si>
  <si>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</si>
  <si>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</si>
  <si>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</si>
  <si>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</si>
  <si>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</si>
  <si>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</si>
  <si>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</si>
  <si>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</si>
  <si>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</si>
  <si>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</si>
  <si>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</si>
  <si>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</si>
  <si>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</si>
  <si>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</si>
  <si>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</si>
  <si>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</si>
  <si>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</si>
  <si>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</si>
  <si>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</si>
  <si>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</si>
  <si>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</si>
  <si>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</si>
  <si>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</si>
  <si>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</si>
  <si>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</si>
  <si>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</si>
  <si>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</si>
  <si>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</si>
  <si>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</si>
  <si>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</si>
  <si>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</si>
  <si>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</si>
  <si>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</si>
  <si>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</si>
  <si>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</si>
  <si>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</si>
  <si>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</si>
  <si>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</si>
  <si>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</si>
  <si>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</si>
  <si>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</si>
  <si>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</si>
  <si>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</si>
  <si>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</si>
  <si>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</si>
  <si>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</si>
  <si>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</si>
  <si>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</si>
  <si>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</si>
  <si>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</si>
  <si>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</si>
  <si>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</si>
  <si>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</si>
  <si>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</si>
  <si>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</si>
  <si>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</si>
  <si>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</si>
  <si>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</si>
  <si>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</si>
  <si>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</si>
  <si>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</si>
  <si>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</si>
  <si>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</si>
  <si>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</si>
  <si>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</si>
  <si>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</si>
  <si>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</si>
  <si>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</si>
  <si>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</si>
  <si>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</si>
  <si>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</si>
  <si>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</si>
  <si>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</si>
  <si>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</si>
  <si>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</si>
  <si>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</si>
  <si>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</si>
  <si>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</si>
  <si>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</si>
  <si>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</si>
  <si>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</si>
  <si>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</si>
  <si>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</si>
  <si>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</si>
  <si>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</si>
  <si>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</si>
  <si>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</si>
  <si>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</si>
  <si>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</si>
  <si>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</si>
  <si>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</si>
  <si>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</si>
  <si>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</si>
  <si>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</si>
  <si>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</si>
  <si>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</si>
  <si>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</si>
  <si>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</si>
  <si>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</si>
  <si>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</si>
  <si>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</si>
  <si>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</si>
  <si>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</si>
  <si>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</si>
  <si>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</si>
  <si>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</si>
  <si>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</si>
  <si>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</si>
  <si>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</si>
  <si>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</si>
  <si>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</si>
  <si>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</si>
  <si>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</si>
  <si>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</si>
  <si>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</si>
  <si>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</si>
  <si>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</si>
  <si>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</si>
  <si>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</si>
  <si>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</si>
  <si>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</si>
  <si>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</si>
  <si>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</si>
  <si>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</si>
  <si>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</si>
  <si>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</si>
  <si>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</si>
  <si>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</si>
  <si>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</si>
  <si>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</si>
  <si>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</si>
  <si>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</si>
  <si>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</si>
  <si>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</si>
  <si>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</si>
  <si>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</si>
  <si>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</si>
  <si>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</si>
  <si>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</si>
  <si>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</si>
  <si>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</si>
  <si>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</si>
  <si>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</si>
  <si>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</si>
  <si>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</si>
  <si>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</si>
  <si>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</si>
  <si>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</si>
  <si>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</si>
  <si>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</si>
  <si>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</si>
  <si>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</si>
  <si>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</si>
  <si>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</si>
  <si>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</si>
  <si>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</si>
  <si>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</si>
  <si>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</si>
  <si>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</si>
  <si>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</si>
  <si>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</si>
  <si>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</si>
  <si>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</si>
  <si>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</si>
  <si>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</si>
  <si>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</si>
  <si>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</si>
  <si>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</si>
  <si>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</si>
  <si>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</si>
  <si>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</si>
  <si>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</si>
  <si>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</si>
  <si>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</si>
  <si>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</si>
  <si>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</si>
  <si>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</si>
  <si>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</si>
  <si>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</si>
  <si>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</si>
  <si>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</si>
  <si>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</si>
  <si>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</si>
  <si>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</si>
  <si>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</si>
  <si>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</si>
  <si>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</si>
  <si>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</si>
  <si>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</si>
  <si>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</si>
  <si>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</si>
  <si>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</si>
  <si>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</si>
  <si>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</si>
  <si>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</si>
  <si>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</si>
  <si>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</si>
  <si>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</si>
  <si>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</si>
  <si>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</si>
  <si>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</si>
  <si>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</si>
  <si>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</si>
  <si>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</si>
  <si>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</si>
  <si>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</si>
  <si>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</si>
  <si>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</si>
  <si>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</si>
  <si>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</si>
  <si>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</si>
  <si>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</si>
  <si>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</si>
  <si>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</si>
  <si>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</si>
  <si>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</si>
  <si>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</si>
  <si>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</si>
  <si>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</si>
  <si>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</si>
  <si>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</si>
  <si>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</si>
  <si>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</si>
  <si>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</si>
  <si>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</si>
  <si>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</si>
  <si>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</si>
  <si>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</si>
  <si>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</si>
  <si>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</si>
  <si>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</si>
  <si>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</si>
  <si>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</si>
  <si>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</si>
  <si>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</si>
  <si>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</si>
  <si>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</si>
  <si>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</si>
  <si>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</si>
  <si>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</si>
  <si>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</si>
  <si>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</si>
  <si>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</si>
  <si>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</si>
  <si>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</si>
  <si>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</si>
  <si>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</si>
  <si>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</si>
  <si>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</si>
  <si>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</si>
  <si>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</si>
  <si>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</si>
  <si>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</si>
  <si>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</si>
  <si>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</si>
  <si>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</si>
  <si>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</si>
  <si>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</si>
  <si>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</si>
  <si>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</si>
  <si>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</si>
  <si>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</si>
  <si>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</si>
  <si>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</si>
  <si>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</si>
  <si>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</si>
  <si>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</si>
  <si>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</si>
  <si>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</si>
  <si>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</si>
  <si>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</si>
  <si>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</si>
  <si>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</si>
  <si>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</si>
  <si>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</si>
  <si>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</si>
  <si>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</si>
  <si>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</si>
  <si>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</si>
  <si>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</si>
  <si>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</si>
  <si>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</si>
  <si>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</si>
  <si>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</si>
  <si>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</si>
  <si>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</si>
  <si>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</si>
  <si>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</si>
  <si>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</si>
  <si>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</si>
  <si>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</si>
  <si>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</si>
  <si>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</si>
  <si>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</si>
  <si>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</si>
  <si>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</si>
  <si>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</si>
  <si>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</si>
  <si>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</si>
  <si>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</si>
  <si>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</si>
  <si>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</si>
  <si>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</si>
  <si>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</si>
  <si>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</si>
  <si>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</si>
  <si>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</si>
  <si>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</si>
  <si>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</si>
  <si>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</si>
  <si>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</si>
  <si>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</si>
  <si>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</si>
  <si>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</si>
  <si>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</si>
  <si>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</si>
  <si>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</si>
  <si>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</si>
  <si>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</si>
  <si>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</si>
  <si>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</si>
  <si>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</si>
  <si>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</si>
  <si>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</si>
  <si>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</si>
  <si>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</si>
  <si>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</si>
  <si>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</si>
  <si>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</si>
  <si>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</si>
  <si>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</si>
  <si>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</si>
  <si>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</si>
  <si>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</si>
  <si>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</si>
  <si>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</si>
  <si>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</si>
  <si>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</si>
  <si>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</si>
  <si>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</si>
  <si>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</si>
  <si>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</si>
  <si>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</si>
  <si>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</si>
  <si>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</si>
  <si>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</si>
  <si>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</si>
  <si>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</si>
  <si>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</si>
  <si>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</si>
  <si>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</si>
  <si>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</si>
  <si>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</si>
  <si>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</si>
  <si>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</si>
  <si>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</si>
  <si>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</si>
  <si>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</si>
  <si>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</si>
  <si>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</si>
  <si>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</si>
  <si>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</si>
  <si>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</si>
  <si>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</si>
  <si>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</si>
  <si>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</si>
  <si>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</si>
  <si>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</si>
  <si>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</si>
  <si>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</si>
  <si>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</si>
  <si>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</si>
  <si>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</si>
  <si>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</si>
  <si>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</si>
  <si>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</si>
  <si>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</si>
  <si>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</si>
  <si>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</si>
  <si>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</si>
  <si>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</si>
  <si>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</si>
  <si>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</si>
  <si>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</si>
  <si>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</si>
  <si>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</si>
  <si>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</si>
  <si>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</si>
  <si>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</si>
  <si>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</si>
  <si>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</si>
  <si>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</si>
  <si>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</si>
  <si>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</si>
  <si>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</si>
  <si>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</si>
  <si>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</si>
  <si>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</si>
  <si>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</si>
  <si>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</si>
  <si>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</si>
  <si>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</si>
  <si>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</si>
  <si>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</si>
  <si>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</si>
  <si>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</si>
  <si>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</si>
  <si>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</si>
  <si>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</si>
  <si>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</si>
  <si>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</si>
  <si>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</si>
  <si>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</si>
  <si>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</si>
  <si>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</si>
  <si>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</si>
  <si>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</si>
  <si>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</si>
  <si>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</si>
  <si>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</si>
  <si>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</si>
  <si>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</si>
  <si>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</si>
  <si>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</si>
  <si>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</si>
  <si>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</si>
  <si>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</si>
  <si>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</si>
  <si>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</si>
  <si>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</si>
  <si>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</si>
  <si>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</si>
  <si>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</si>
  <si>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</si>
  <si>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</si>
  <si>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</si>
  <si>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</si>
  <si>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</si>
  <si>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</si>
  <si>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</si>
  <si>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</si>
  <si>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</si>
  <si>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</si>
  <si>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</si>
  <si>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</si>
  <si>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</si>
  <si>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</si>
  <si>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</si>
  <si>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</si>
  <si>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</si>
  <si>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</si>
  <si>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</si>
  <si>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</si>
  <si>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</si>
  <si>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</si>
  <si>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</si>
  <si>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</si>
  <si>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</si>
  <si>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</si>
  <si>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</si>
  <si>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</si>
  <si>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</si>
  <si>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</si>
  <si>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</si>
  <si>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</si>
  <si>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</si>
  <si>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</si>
  <si>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</si>
  <si>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</si>
  <si>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</si>
  <si>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</si>
  <si>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</si>
  <si>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</si>
  <si>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</si>
  <si>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</si>
  <si>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</si>
  <si>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</si>
  <si>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</si>
  <si>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</si>
  <si>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</si>
  <si>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</si>
  <si>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</si>
  <si>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</si>
  <si>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</si>
  <si>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</si>
  <si>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</si>
  <si>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</si>
  <si>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</si>
  <si>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</si>
  <si>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</si>
  <si>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</si>
  <si>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</si>
  <si>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</si>
  <si>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</si>
  <si>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</si>
  <si>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</si>
  <si>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</si>
  <si>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</si>
  <si>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</si>
  <si>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</si>
  <si>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</si>
  <si>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</si>
  <si>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</si>
  <si>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</si>
  <si>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</si>
  <si>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</si>
  <si>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</si>
  <si>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</si>
  <si>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</si>
  <si>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</si>
  <si>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</si>
  <si>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</si>
  <si>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</si>
  <si>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</si>
  <si>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</si>
  <si>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</si>
  <si>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</si>
  <si>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</si>
  <si>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</si>
  <si>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</si>
  <si>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</si>
  <si>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</si>
  <si>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</si>
  <si>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</si>
  <si>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</si>
  <si>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</si>
  <si>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</si>
  <si>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</si>
  <si>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</si>
  <si>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</si>
  <si>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</si>
  <si>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</si>
  <si>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</si>
  <si>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</si>
  <si>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</si>
  <si>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</si>
  <si>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</si>
  <si>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</si>
  <si>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</si>
  <si>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</si>
  <si>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</si>
  <si>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</si>
  <si>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</si>
  <si>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</si>
  <si>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</si>
  <si>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</si>
  <si>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</si>
  <si>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</si>
  <si>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</si>
  <si>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</si>
  <si>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</si>
  <si>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</si>
  <si>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</si>
  <si>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</si>
  <si>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</si>
  <si>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</si>
  <si>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</si>
  <si>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</si>
  <si>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</si>
  <si>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</si>
  <si>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</si>
  <si>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</si>
  <si>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</si>
  <si>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</si>
  <si>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</si>
  <si>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</si>
  <si>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</si>
  <si>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</si>
  <si>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</si>
  <si>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</si>
  <si>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</si>
  <si>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</si>
  <si>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</si>
  <si>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</si>
  <si>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</si>
  <si>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</si>
  <si>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</si>
  <si>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</si>
  <si>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</si>
  <si>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</si>
  <si>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</si>
  <si>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</si>
  <si>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</si>
  <si>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</si>
  <si>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</si>
  <si>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</si>
  <si>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</si>
  <si>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</si>
  <si>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</si>
  <si>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</si>
  <si>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</si>
  <si>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</si>
  <si>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</si>
  <si>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</si>
  <si>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</si>
  <si>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</si>
  <si>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</si>
  <si>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</si>
  <si>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</si>
  <si>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</si>
  <si>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</si>
  <si>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</si>
  <si>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</si>
  <si>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</si>
  <si>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</si>
  <si>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</si>
  <si>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</si>
  <si>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</si>
  <si>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</si>
  <si>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</si>
  <si>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</si>
  <si>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</si>
  <si>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</si>
  <si>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</si>
  <si>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</si>
  <si>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</si>
  <si>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</si>
  <si>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</si>
  <si>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</si>
  <si>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</si>
  <si>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</si>
  <si>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</si>
  <si>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</si>
  <si>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</si>
  <si>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</si>
  <si>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</si>
  <si>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</si>
  <si>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</si>
  <si>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</si>
  <si>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</si>
  <si>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</si>
  <si>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</si>
  <si>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</si>
  <si>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</si>
  <si>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</si>
  <si>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</si>
  <si>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</si>
  <si>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</si>
  <si>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</si>
  <si>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</si>
  <si>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</si>
  <si>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</si>
  <si>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</si>
  <si>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</si>
  <si>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</si>
  <si>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</si>
  <si>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</si>
  <si>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</si>
  <si>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</si>
  <si>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</si>
  <si>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</si>
  <si>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</si>
  <si>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</si>
  <si>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</si>
  <si>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</si>
  <si>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</si>
  <si>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</si>
  <si>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</si>
  <si>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</si>
  <si>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</si>
  <si>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</si>
  <si>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</si>
  <si>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</si>
  <si>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</si>
  <si>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</si>
  <si>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</si>
  <si>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</si>
  <si>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</si>
  <si>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</si>
  <si>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</si>
  <si>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</si>
  <si>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</si>
  <si>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</si>
  <si>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</si>
  <si>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</si>
  <si>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</si>
  <si>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</si>
  <si>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</si>
  <si>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</si>
  <si>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</si>
  <si>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</si>
  <si>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</si>
  <si>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</si>
  <si>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</si>
  <si>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</si>
  <si>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</si>
  <si>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</si>
  <si>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</si>
  <si>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</si>
  <si>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</si>
  <si>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</si>
  <si>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</si>
  <si>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</si>
  <si>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</si>
  <si>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</si>
  <si>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</si>
  <si>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</si>
  <si>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</si>
  <si>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</si>
  <si>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</si>
  <si>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</si>
  <si>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</si>
  <si>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</si>
  <si>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</si>
  <si>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</si>
  <si>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</si>
  <si>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</si>
  <si>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</si>
  <si>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</si>
  <si>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</si>
  <si>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</si>
  <si>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</si>
  <si>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</si>
  <si>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</si>
  <si>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</si>
  <si>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</si>
  <si>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</si>
  <si>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</si>
  <si>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</si>
  <si>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</si>
  <si>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</si>
  <si>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</si>
  <si>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</si>
  <si>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</si>
  <si>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</si>
  <si>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</si>
  <si>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</si>
  <si>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</si>
  <si>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</si>
  <si>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</si>
  <si>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</si>
  <si>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</si>
  <si>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</si>
  <si>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</si>
  <si>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</si>
  <si>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</si>
  <si>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</si>
  <si>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</si>
  <si>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</si>
  <si>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</si>
  <si>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</si>
  <si>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</si>
  <si>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</si>
  <si>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</si>
  <si>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</si>
  <si>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</si>
  <si>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</si>
  <si>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</si>
  <si>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</si>
  <si>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</si>
  <si>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</si>
  <si>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</si>
  <si>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</si>
  <si>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</si>
  <si>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</si>
  <si>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</si>
  <si>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</si>
  <si>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</si>
  <si>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</si>
  <si>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</si>
  <si>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</si>
  <si>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</si>
  <si>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</si>
  <si>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</si>
  <si>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</si>
  <si>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</si>
  <si>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</si>
  <si>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</si>
  <si>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</si>
  <si>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</si>
  <si>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</si>
  <si>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</si>
  <si>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</si>
  <si>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</si>
  <si>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</si>
  <si>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</si>
  <si>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</si>
  <si>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</si>
  <si>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</si>
  <si>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</si>
  <si>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</si>
  <si>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</si>
  <si>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</si>
  <si>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</si>
  <si>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</si>
  <si>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</si>
  <si>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</si>
  <si>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</si>
  <si>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</si>
  <si>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</si>
  <si>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</si>
  <si>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</si>
  <si>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</si>
  <si>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</si>
  <si>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</si>
  <si>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</si>
  <si>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</si>
  <si>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</si>
  <si>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</si>
  <si>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</si>
  <si>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</si>
  <si>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</si>
  <si>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</si>
  <si>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</si>
  <si>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</si>
  <si>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</si>
  <si>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</si>
  <si>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</si>
  <si>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</si>
  <si>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</si>
  <si>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</si>
  <si>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</si>
  <si>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</si>
  <si>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</si>
  <si>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</si>
  <si>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</si>
  <si>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</si>
  <si>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</si>
  <si>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</si>
  <si>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</si>
  <si>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</si>
  <si>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</si>
  <si>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</si>
  <si>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</si>
  <si>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</si>
  <si>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</si>
  <si>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</si>
  <si>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</si>
  <si>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</si>
  <si>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</si>
  <si>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</si>
  <si>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</si>
  <si>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</si>
  <si>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</si>
  <si>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</si>
  <si>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</si>
  <si>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</si>
  <si>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</si>
  <si>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</si>
  <si>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</si>
  <si>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</si>
  <si>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</si>
  <si>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</si>
  <si>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</si>
  <si>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</si>
  <si>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</si>
  <si>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</si>
  <si>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</si>
  <si>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</si>
  <si>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</si>
  <si>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</si>
  <si>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</si>
  <si>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</si>
  <si>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</si>
  <si>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</si>
  <si>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</si>
  <si>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</si>
  <si>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</si>
  <si>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</si>
  <si>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</si>
  <si>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</si>
  <si>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</si>
  <si>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</si>
  <si>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</si>
  <si>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</si>
  <si>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</si>
  <si>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</si>
  <si>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</si>
  <si>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</si>
  <si>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</si>
  <si>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</si>
  <si>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</si>
  <si>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</si>
  <si>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</si>
  <si>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</si>
  <si>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</si>
  <si>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</si>
  <si>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</si>
  <si>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</si>
  <si>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</si>
  <si>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</si>
  <si>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</si>
  <si>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</si>
  <si>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</si>
  <si>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</si>
  <si>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</si>
  <si>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</si>
  <si>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</si>
  <si>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</si>
  <si>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</si>
  <si>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</si>
  <si>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</si>
  <si>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</si>
  <si>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</si>
  <si>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</si>
  <si>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</si>
  <si>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</si>
  <si>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</si>
  <si>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</si>
  <si>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</si>
  <si>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</si>
  <si>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</si>
  <si>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</si>
  <si>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</si>
  <si>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</si>
  <si>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</si>
  <si>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</si>
  <si>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</si>
  <si>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</si>
  <si>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</si>
  <si>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</si>
  <si>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</si>
  <si>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</si>
  <si>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</si>
  <si>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</si>
  <si>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</si>
  <si>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</si>
  <si>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</si>
  <si>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</si>
  <si>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</si>
  <si>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</si>
  <si>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</si>
  <si>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</si>
  <si>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</si>
  <si>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</si>
  <si>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</si>
  <si>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</si>
  <si>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</si>
  <si>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</si>
  <si>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</si>
  <si>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</si>
  <si>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</si>
  <si>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</si>
  <si>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</si>
  <si>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</si>
  <si>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</si>
  <si>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</si>
  <si>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</si>
  <si>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</si>
  <si>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</si>
  <si>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</si>
  <si>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</si>
  <si>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</si>
  <si>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</si>
  <si>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</si>
  <si>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</si>
  <si>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</si>
  <si>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</si>
  <si>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</si>
  <si>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</si>
  <si>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</si>
  <si>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</si>
  <si>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</si>
  <si>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</si>
  <si>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</si>
  <si>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</si>
  <si>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</si>
  <si>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</si>
  <si>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</si>
  <si>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</si>
  <si>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</si>
  <si>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</si>
  <si>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</si>
  <si>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</si>
  <si>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</si>
  <si>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</si>
  <si>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</si>
  <si>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</si>
  <si>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</si>
  <si>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</si>
  <si>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</si>
  <si>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</si>
  <si>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</si>
  <si>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</si>
  <si>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</si>
  <si>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</si>
  <si>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</si>
  <si>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</si>
  <si>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</si>
  <si>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</si>
  <si>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</si>
  <si>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</si>
  <si>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</si>
  <si>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</si>
  <si>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</si>
  <si>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</si>
  <si>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</si>
  <si>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</si>
  <si>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</si>
  <si>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</si>
  <si>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</si>
  <si>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</si>
  <si>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</si>
  <si>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</si>
  <si>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</si>
  <si>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</si>
  <si>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</si>
  <si>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</si>
  <si>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</si>
  <si>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</si>
  <si>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</si>
  <si>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</si>
  <si>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</si>
  <si>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</si>
  <si>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</si>
  <si>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</si>
  <si>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</si>
  <si>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</si>
  <si>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</si>
  <si>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</si>
  <si>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</si>
  <si>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</si>
  <si>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</si>
  <si>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</si>
  <si>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</si>
  <si>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</si>
  <si>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</si>
  <si>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</si>
  <si>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</si>
  <si>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</si>
  <si>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</si>
  <si>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</si>
  <si>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</si>
  <si>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</si>
  <si>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</si>
  <si>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</si>
  <si>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</si>
  <si>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</si>
  <si>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</si>
  <si>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</si>
  <si>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</si>
  <si>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</si>
  <si>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</si>
  <si>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</si>
  <si>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</si>
  <si>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</si>
  <si>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</si>
  <si>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</si>
  <si>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</si>
  <si>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</si>
  <si>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</si>
  <si>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</si>
  <si>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</si>
  <si>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</si>
  <si>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</si>
  <si>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</si>
  <si>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</si>
  <si>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</si>
  <si>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</si>
  <si>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</si>
  <si>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</si>
  <si>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</si>
  <si>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</si>
  <si>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</si>
  <si>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</si>
  <si>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</si>
  <si>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</si>
  <si>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</si>
  <si>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</si>
  <si>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</si>
  <si>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</si>
  <si>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</si>
  <si>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</si>
  <si>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</si>
  <si>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</si>
  <si>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</si>
  <si>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</si>
  <si>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</si>
  <si>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</si>
  <si>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</si>
  <si>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</si>
  <si>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</si>
  <si>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</si>
  <si>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</si>
  <si>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</si>
  <si>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</si>
  <si>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</si>
  <si>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</si>
  <si>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</si>
  <si>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</si>
  <si>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</si>
  <si>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</si>
  <si>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</si>
  <si>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</si>
  <si>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</si>
  <si>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</si>
  <si>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</si>
  <si>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</si>
  <si>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</si>
  <si>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</si>
  <si>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</si>
  <si>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</si>
  <si>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</si>
  <si>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</si>
  <si>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</si>
  <si>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</si>
  <si>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</si>
  <si>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</si>
  <si>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</si>
  <si>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</si>
  <si>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</si>
  <si>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</si>
  <si>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</si>
  <si>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</si>
  <si>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</si>
  <si>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</si>
  <si>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</si>
  <si>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</si>
  <si>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</si>
  <si>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</si>
  <si>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</si>
  <si>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</si>
  <si>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</si>
  <si>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</si>
  <si>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</si>
  <si>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</si>
  <si>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</si>
  <si>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</si>
  <si>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</si>
  <si>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</si>
  <si>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</si>
  <si>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</si>
  <si>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</si>
  <si>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</si>
  <si>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</si>
  <si>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</si>
  <si>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</si>
  <si>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</si>
  <si>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</si>
  <si>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</si>
  <si>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</si>
  <si>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</si>
  <si>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</si>
  <si>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</si>
  <si>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</si>
  <si>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</si>
  <si>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</si>
  <si>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</si>
  <si>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</si>
  <si>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</si>
  <si>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</si>
  <si>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</si>
  <si>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</si>
  <si>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</si>
  <si>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</si>
  <si>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</si>
  <si>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</si>
  <si>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</si>
  <si>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</si>
  <si>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</si>
  <si>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</si>
  <si>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</si>
  <si>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</si>
  <si>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</si>
  <si>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</si>
  <si>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</si>
  <si>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</si>
  <si>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</si>
  <si>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</si>
  <si>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</si>
  <si>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</si>
  <si>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</si>
  <si>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</si>
  <si>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</si>
  <si>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</si>
  <si>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</si>
  <si>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</si>
  <si>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</si>
  <si>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</si>
  <si>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</si>
  <si>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</si>
  <si>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</si>
  <si>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</si>
  <si>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</si>
  <si>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</si>
  <si>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</si>
  <si>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</si>
  <si>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</si>
  <si>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</si>
  <si>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</si>
  <si>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</si>
  <si>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</si>
  <si>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</si>
  <si>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</si>
  <si>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</si>
  <si>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</si>
  <si>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</si>
  <si>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</si>
  <si>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</si>
  <si>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</si>
  <si>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</si>
  <si>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</si>
  <si>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</si>
  <si>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</si>
  <si>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</si>
  <si>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</si>
  <si>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</si>
  <si>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</si>
  <si>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</si>
  <si>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</si>
  <si>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</si>
  <si>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</si>
  <si>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</si>
  <si>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</si>
  <si>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</si>
  <si>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</si>
  <si>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</si>
  <si>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</si>
  <si>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</si>
  <si>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</si>
  <si>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</si>
  <si>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</si>
  <si>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</si>
  <si>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</si>
  <si>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</si>
  <si>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</si>
  <si>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</si>
  <si>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</si>
  <si>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</si>
  <si>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</si>
  <si>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</si>
  <si>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</si>
  <si>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</si>
  <si>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</si>
  <si>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</si>
  <si>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</si>
  <si>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</si>
  <si>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</si>
  <si>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</si>
  <si>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</si>
  <si>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</si>
  <si>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</si>
  <si>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</si>
  <si>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</si>
  <si>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</si>
  <si>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</si>
  <si>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</si>
  <si>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</si>
  <si>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</si>
  <si>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</si>
  <si>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</si>
  <si>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</si>
  <si>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</si>
  <si>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</si>
  <si>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</si>
  <si>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</si>
  <si>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</si>
  <si>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</si>
  <si>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</si>
  <si>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</si>
  <si>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</si>
  <si>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</si>
  <si>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</si>
  <si>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</si>
  <si>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</si>
  <si>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</si>
  <si>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</si>
  <si>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</si>
  <si>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</si>
  <si>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</si>
  <si>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</si>
  <si>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</si>
  <si>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</si>
  <si>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</si>
  <si>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</si>
  <si>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</si>
  <si>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</si>
  <si>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</si>
  <si>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</si>
  <si>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</si>
  <si>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</si>
  <si>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</si>
  <si>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</si>
  <si>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</si>
  <si>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</si>
  <si>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</si>
  <si>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</si>
  <si>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</si>
  <si>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</si>
  <si>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</si>
  <si>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</si>
  <si>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</si>
  <si>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</si>
  <si>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</si>
  <si>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</si>
  <si>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</si>
  <si>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</si>
  <si>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</si>
  <si>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</si>
  <si>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</si>
  <si>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</si>
  <si>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</si>
  <si>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</si>
  <si>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</si>
  <si>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</si>
  <si>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</si>
  <si>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</si>
  <si>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</si>
  <si>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</si>
  <si>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</si>
  <si>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</si>
  <si>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</si>
  <si>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</si>
  <si>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</si>
  <si>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</si>
  <si>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</si>
  <si>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</si>
  <si>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</si>
  <si>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</si>
  <si>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</si>
  <si>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</si>
  <si>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</si>
  <si>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</si>
  <si>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</si>
  <si>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</si>
  <si>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</si>
  <si>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</si>
  <si>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</si>
  <si>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</si>
  <si>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</si>
  <si>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</si>
  <si>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</si>
  <si>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</si>
  <si>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</si>
  <si>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</si>
  <si>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</si>
  <si>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</si>
  <si>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</si>
  <si>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</si>
  <si>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</si>
  <si>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</si>
  <si>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</si>
  <si>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</si>
  <si>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</si>
  <si>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</si>
  <si>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</si>
  <si>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</si>
  <si>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</si>
  <si>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</si>
  <si>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</si>
  <si>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</si>
  <si>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</si>
  <si>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</si>
  <si>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</si>
  <si>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</si>
  <si>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</si>
  <si>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</si>
  <si>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</si>
  <si>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</si>
  <si>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</si>
  <si>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</si>
  <si>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</si>
  <si>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</si>
  <si>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</si>
  <si>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</si>
  <si>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</si>
  <si>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</si>
  <si>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</si>
  <si>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</si>
  <si>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</si>
  <si>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</si>
  <si>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</si>
  <si>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</si>
  <si>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</si>
  <si>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</si>
  <si>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</si>
  <si>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</si>
  <si>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</si>
  <si>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</si>
  <si>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</si>
  <si>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</si>
  <si>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</si>
  <si>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</si>
  <si>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</si>
  <si>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</si>
  <si>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</si>
  <si>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</si>
  <si>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</si>
  <si>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</si>
  <si>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</si>
  <si>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</si>
  <si>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</si>
  <si>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</si>
  <si>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</si>
  <si>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</si>
  <si>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</si>
  <si>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</si>
  <si>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</si>
  <si>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</si>
  <si>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</si>
  <si>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</si>
  <si>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</si>
  <si>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</si>
  <si>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</si>
  <si>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</si>
  <si>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</si>
  <si>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</si>
  <si>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</si>
  <si>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</si>
  <si>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</si>
  <si>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</si>
  <si>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</si>
  <si>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</si>
  <si>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</si>
  <si>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</si>
  <si>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</si>
  <si>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</si>
  <si>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</si>
  <si>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</si>
  <si>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</si>
  <si>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</si>
  <si>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</si>
  <si>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</si>
  <si>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</si>
  <si>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</si>
  <si>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</si>
  <si>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</si>
  <si>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</si>
  <si>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</si>
  <si>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</si>
  <si>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</si>
  <si>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</si>
  <si>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</si>
  <si>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</si>
  <si>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</si>
  <si>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</si>
  <si>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</si>
  <si>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</si>
  <si>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</si>
  <si>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</si>
  <si>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</si>
  <si>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</si>
  <si>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</si>
  <si>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</si>
  <si>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</si>
  <si>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</si>
  <si>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</si>
  <si>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</si>
  <si>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</si>
  <si>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</si>
  <si>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</si>
  <si>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</si>
  <si>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</si>
  <si>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</si>
  <si>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</si>
  <si>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</si>
  <si>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</si>
  <si>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</si>
  <si>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</si>
  <si>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</si>
  <si>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</si>
  <si>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</si>
  <si>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</si>
  <si>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</si>
  <si>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</si>
  <si>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</si>
  <si>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</si>
  <si>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</si>
  <si>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</si>
  <si>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</si>
  <si>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</si>
  <si>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</si>
  <si>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</si>
  <si>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</si>
  <si>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</si>
  <si>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</si>
  <si>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</si>
  <si>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</si>
  <si>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</si>
  <si>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</si>
  <si>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</si>
  <si>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</si>
  <si>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</si>
  <si>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</si>
  <si>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</si>
  <si>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</si>
  <si>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</si>
  <si>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</si>
  <si>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</si>
  <si>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</si>
  <si>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</si>
  <si>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</si>
  <si>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</si>
  <si>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</si>
  <si>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</si>
  <si>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</si>
  <si>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</si>
  <si>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</si>
  <si>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</si>
  <si>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</si>
  <si>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</si>
  <si>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</si>
  <si>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</si>
  <si>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</si>
  <si>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</si>
  <si>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</si>
  <si>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</si>
  <si>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</si>
  <si>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</si>
  <si>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</si>
  <si>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</si>
  <si>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</si>
  <si>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</si>
  <si>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</si>
  <si>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</si>
  <si>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</si>
  <si>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</si>
  <si>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</si>
  <si>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</si>
  <si>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</si>
  <si>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</si>
  <si>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</si>
  <si>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</si>
  <si>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</si>
  <si>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</si>
  <si>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</si>
  <si>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</si>
  <si>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</si>
  <si>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</si>
  <si>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</si>
  <si>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</si>
  <si>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</si>
  <si>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</si>
  <si>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</si>
  <si>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</si>
  <si>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</si>
  <si>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</si>
  <si>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</si>
  <si>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</si>
  <si>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</si>
  <si>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</si>
  <si>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</si>
  <si>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</si>
  <si>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</si>
  <si>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</si>
  <si>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</si>
  <si>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</si>
  <si>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</si>
  <si>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</si>
  <si>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</si>
  <si>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</si>
  <si>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</si>
  <si>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</si>
  <si>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</si>
  <si>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</si>
  <si>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</si>
  <si>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</si>
  <si>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</si>
  <si>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</si>
  <si>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</si>
  <si>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</si>
  <si>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</si>
  <si>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</si>
  <si>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</si>
  <si>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</si>
  <si>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</si>
  <si>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</si>
  <si>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</si>
  <si>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</si>
  <si>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</si>
  <si>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</si>
  <si>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</si>
  <si>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</si>
  <si>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</si>
  <si>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</si>
  <si>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</si>
  <si>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</si>
  <si>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</si>
  <si>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</si>
  <si>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</si>
  <si>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</si>
  <si>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</si>
  <si>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</si>
  <si>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</si>
  <si>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</si>
  <si>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</si>
  <si>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</si>
  <si>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</si>
  <si>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</si>
  <si>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</si>
  <si>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</si>
  <si>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</si>
  <si>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</si>
  <si>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</si>
  <si>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</si>
  <si>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</si>
  <si>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</si>
  <si>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</si>
  <si>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</si>
  <si>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</si>
  <si>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</si>
  <si>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</si>
  <si>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</si>
  <si>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</si>
  <si>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</si>
  <si>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</si>
  <si>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</si>
  <si>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</si>
  <si>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</si>
  <si>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</si>
  <si>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</si>
  <si>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</si>
  <si>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</si>
  <si>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</si>
  <si>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</si>
  <si>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</si>
  <si>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</si>
  <si>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</si>
  <si>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</si>
  <si>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</si>
  <si>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</si>
  <si>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</si>
  <si>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</si>
  <si>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</si>
  <si>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</si>
  <si>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</si>
  <si>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</si>
  <si>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</si>
  <si>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</si>
  <si>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</si>
  <si>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</si>
  <si>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</si>
  <si>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</si>
  <si>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</si>
  <si>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</si>
  <si>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</si>
  <si>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</si>
  <si>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</si>
  <si>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</si>
  <si>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</si>
  <si>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</si>
  <si>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</si>
  <si>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</si>
  <si>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</si>
  <si>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</si>
  <si>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</si>
  <si>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</si>
  <si>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</si>
  <si>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</si>
  <si>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</si>
  <si>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</si>
  <si>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</si>
  <si>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</si>
  <si>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</si>
  <si>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</si>
  <si>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</si>
  <si>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</si>
  <si>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</si>
  <si>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</si>
  <si>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</si>
  <si>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</si>
  <si>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</si>
  <si>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</si>
  <si>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</si>
  <si>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</si>
  <si>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</si>
  <si>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</si>
  <si>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</si>
  <si>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</si>
  <si>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</si>
  <si>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</si>
  <si>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</si>
  <si>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</si>
  <si>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</si>
  <si>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</si>
  <si>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</si>
  <si>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</si>
  <si>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</si>
  <si>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</si>
  <si>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</si>
  <si>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</si>
  <si>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</si>
  <si>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</si>
  <si>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</si>
  <si>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</si>
  <si>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</si>
  <si>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</si>
  <si>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</si>
  <si>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</si>
  <si>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</si>
  <si>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</si>
  <si>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</si>
  <si>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</si>
  <si>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</si>
  <si>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</si>
  <si>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</si>
  <si>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</si>
  <si>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</si>
  <si>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</si>
  <si>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</si>
  <si>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</si>
  <si>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</si>
  <si>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</si>
  <si>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</si>
  <si>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</si>
  <si>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</si>
  <si>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</si>
  <si>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</si>
  <si>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</si>
  <si>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</si>
  <si>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</si>
  <si>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</si>
  <si>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</si>
  <si>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</si>
  <si>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</si>
  <si>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</si>
  <si>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</si>
  <si>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</si>
  <si>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</si>
  <si>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</si>
  <si>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</si>
  <si>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</si>
  <si>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</si>
  <si>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</si>
  <si>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</si>
  <si>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</si>
  <si>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</si>
  <si>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</si>
  <si>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</si>
  <si>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</si>
  <si>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</si>
  <si>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</si>
  <si>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</si>
  <si>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</si>
  <si>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</si>
  <si>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</si>
  <si>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</si>
  <si>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</si>
  <si>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</si>
  <si>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</si>
  <si>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</si>
  <si>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</si>
  <si>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</si>
  <si>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</si>
  <si>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</si>
  <si>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</si>
  <si>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</si>
  <si>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</si>
  <si>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</si>
  <si>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</si>
  <si>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</si>
  <si>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</si>
  <si>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</si>
  <si>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</si>
  <si>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</si>
  <si>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</si>
  <si>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</si>
  <si>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</si>
  <si>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</si>
  <si>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</si>
  <si>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</si>
  <si>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</si>
  <si>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</si>
  <si>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</si>
  <si>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</si>
  <si>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</si>
  <si>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</si>
  <si>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</si>
  <si>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</si>
  <si>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</si>
  <si>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</si>
  <si>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</si>
  <si>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</si>
  <si>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</si>
  <si>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</si>
  <si>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</si>
  <si>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</si>
  <si>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</si>
  <si>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</si>
  <si>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</si>
  <si>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</si>
  <si>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</si>
  <si>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</si>
  <si>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</si>
  <si>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</si>
  <si>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</si>
  <si>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</si>
  <si>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</si>
  <si>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</si>
  <si>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</si>
  <si>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</si>
  <si>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</si>
  <si>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</si>
  <si>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</si>
  <si>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</si>
  <si>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</si>
  <si>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</si>
  <si>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</si>
  <si>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</si>
  <si>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</si>
  <si>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</si>
  <si>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</si>
  <si>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</si>
  <si>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</si>
  <si>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</si>
  <si>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</si>
  <si>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</si>
  <si>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</si>
  <si>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</si>
  <si>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</si>
  <si>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</si>
  <si>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</si>
  <si>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</si>
  <si>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</si>
  <si>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</si>
  <si>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</si>
  <si>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</si>
  <si>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</si>
  <si>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</si>
  <si>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</si>
  <si>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</si>
  <si>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</si>
  <si>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</si>
  <si>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</si>
  <si>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</si>
  <si>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</si>
  <si>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</si>
  <si>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</si>
  <si>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</si>
  <si>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</si>
  <si>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</si>
  <si>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</si>
  <si>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</si>
  <si>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</si>
  <si>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</si>
  <si>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</si>
  <si>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</si>
  <si>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</si>
  <si>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</si>
  <si>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</si>
  <si>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</si>
  <si>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</si>
  <si>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</si>
  <si>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</si>
  <si>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</si>
  <si>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</si>
  <si>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</si>
  <si>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</si>
  <si>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</si>
  <si>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</si>
  <si>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</si>
  <si>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</si>
  <si>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</si>
  <si>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</si>
  <si>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</si>
  <si>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</si>
  <si>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</si>
  <si>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</si>
  <si>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</si>
  <si>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</si>
  <si>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</si>
  <si>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</si>
  <si>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</si>
  <si>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</si>
  <si>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</si>
  <si>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</si>
  <si>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</si>
  <si>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</si>
  <si>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</si>
  <si>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</si>
  <si>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</si>
  <si>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</si>
  <si>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</si>
  <si>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</si>
  <si>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</si>
  <si>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</si>
  <si>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</si>
  <si>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</si>
  <si>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</si>
  <si>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</si>
  <si>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</si>
  <si>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</si>
  <si>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</si>
  <si>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</si>
  <si>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</si>
  <si>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</si>
  <si>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</si>
  <si>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</si>
  <si>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</si>
  <si>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</si>
  <si>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</si>
  <si>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</si>
  <si>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</si>
  <si>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</si>
  <si>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</si>
  <si>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</si>
  <si>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</si>
  <si>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</si>
  <si>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</si>
  <si>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</si>
  <si>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</si>
  <si>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</si>
  <si>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</si>
  <si>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</si>
  <si>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</si>
  <si>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</si>
  <si>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</si>
  <si>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</si>
  <si>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</si>
  <si>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</si>
  <si>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</si>
  <si>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</si>
  <si>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</si>
  <si>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</si>
  <si>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</si>
  <si>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</si>
  <si>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</si>
  <si>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</si>
  <si>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</si>
  <si>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</si>
  <si>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</si>
  <si>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</si>
  <si>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</si>
  <si>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</si>
  <si>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</si>
  <si>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</si>
  <si>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</si>
  <si>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</si>
  <si>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</si>
  <si>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</si>
  <si>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</si>
  <si>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</si>
  <si>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</si>
  <si>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</si>
  <si>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</si>
  <si>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</si>
  <si>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</si>
  <si>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</si>
  <si>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</si>
  <si>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</si>
  <si>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</si>
  <si>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</si>
  <si>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</si>
  <si>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</si>
  <si>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</si>
  <si>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</si>
  <si>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</si>
  <si>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</si>
  <si>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</si>
  <si>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</si>
  <si>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</si>
  <si>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</si>
  <si>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</si>
  <si>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</si>
  <si>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</si>
  <si>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</si>
  <si>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</si>
  <si>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</si>
  <si>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</si>
  <si>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</si>
  <si>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</si>
  <si>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</si>
  <si>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</si>
  <si>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</si>
  <si>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</si>
  <si>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</si>
  <si>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</si>
  <si>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</si>
  <si>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</si>
  <si>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</si>
  <si>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</si>
  <si>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</si>
  <si>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</si>
  <si>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</si>
  <si>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</si>
  <si>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</si>
  <si>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</si>
  <si>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</si>
  <si>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</si>
  <si>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</si>
  <si>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</si>
  <si>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</si>
  <si>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</si>
  <si>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</si>
  <si>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</si>
  <si>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</si>
  <si>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</si>
  <si>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</si>
  <si>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</si>
  <si>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</si>
  <si>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</si>
  <si>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</si>
  <si>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</si>
  <si>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</si>
  <si>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</si>
  <si>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</si>
  <si>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</si>
  <si>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</si>
  <si>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</si>
  <si>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</si>
  <si>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</si>
  <si>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</si>
  <si>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</si>
  <si>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</si>
  <si>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</si>
  <si>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</si>
  <si>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</si>
  <si>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</si>
  <si>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</si>
  <si>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</si>
  <si>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</si>
  <si>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</si>
  <si>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</si>
  <si>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</si>
  <si>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</si>
  <si>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</si>
  <si>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</si>
  <si>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</si>
  <si>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</si>
  <si>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</si>
  <si>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</si>
  <si>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</si>
  <si>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</si>
  <si>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</si>
  <si>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</si>
  <si>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</si>
  <si>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</si>
  <si>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</si>
  <si>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</si>
  <si>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</si>
  <si>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</si>
  <si>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</si>
  <si>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</si>
  <si>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</si>
  <si>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</si>
  <si>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</si>
  <si>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</si>
  <si>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</si>
  <si>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</si>
  <si>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</si>
  <si>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</si>
  <si>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</si>
  <si>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</si>
  <si>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</si>
  <si>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</si>
  <si>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</si>
  <si>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</si>
  <si>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</si>
  <si>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</si>
  <si>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</si>
  <si>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</si>
  <si>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</si>
  <si>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</si>
  <si>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</si>
  <si>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</si>
  <si>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</si>
  <si>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</si>
  <si>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</si>
  <si>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</si>
  <si>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</si>
  <si>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</si>
  <si>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</si>
  <si>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</si>
  <si>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</si>
  <si>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</si>
  <si>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</si>
  <si>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</si>
  <si>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</si>
  <si>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</si>
  <si>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</si>
  <si>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</si>
  <si>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</si>
  <si>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</si>
  <si>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</si>
  <si>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</si>
  <si>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</si>
  <si>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</si>
  <si>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</si>
  <si>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</si>
  <si>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</si>
  <si>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</si>
  <si>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</si>
  <si>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</si>
  <si>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</si>
  <si>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</si>
  <si>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</si>
  <si>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</si>
  <si>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</si>
  <si>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</si>
  <si>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</si>
  <si>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</si>
  <si>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</si>
  <si>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</si>
  <si>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</si>
  <si>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</si>
  <si>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</si>
  <si>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</si>
  <si>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</si>
  <si>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</si>
  <si>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</si>
  <si>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</si>
  <si>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</si>
  <si>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</si>
  <si>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</si>
  <si>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</si>
  <si>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</si>
  <si>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</si>
  <si>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</si>
  <si>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</si>
  <si>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</si>
  <si>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</si>
  <si>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</si>
  <si>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</si>
  <si>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</si>
  <si>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</si>
  <si>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</si>
  <si>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</si>
  <si>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</si>
  <si>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</si>
  <si>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</si>
  <si>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</si>
  <si>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</si>
  <si>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</si>
  <si>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</si>
  <si>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</si>
  <si>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</si>
  <si>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</si>
  <si>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</si>
  <si>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</si>
  <si>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</si>
  <si>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</si>
  <si>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</si>
  <si>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</si>
  <si>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</si>
  <si>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</si>
  <si>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</si>
  <si>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</si>
  <si>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</si>
  <si>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</si>
  <si>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</si>
  <si>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</si>
  <si>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</si>
  <si>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</si>
  <si>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</si>
  <si>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</si>
  <si>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</si>
  <si>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</si>
  <si>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</si>
  <si>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</si>
  <si>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</si>
  <si>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</si>
  <si>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</si>
  <si>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</si>
  <si>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</si>
  <si>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</si>
  <si>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</si>
  <si>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</si>
  <si>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</si>
  <si>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</si>
  <si>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</si>
  <si>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</si>
  <si>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</si>
  <si>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</si>
  <si>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</si>
  <si>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</si>
  <si>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</si>
  <si>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</si>
  <si>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</si>
  <si>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</si>
  <si>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</si>
  <si>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</si>
  <si>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</si>
  <si>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</si>
  <si>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</si>
  <si>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</si>
  <si>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</si>
  <si>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</si>
  <si>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</si>
  <si>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</si>
  <si>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</si>
  <si>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</si>
  <si>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</si>
  <si>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</si>
  <si>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</si>
  <si>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</si>
  <si>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</si>
  <si>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</si>
  <si>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</si>
  <si>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</si>
  <si>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</si>
  <si>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</si>
  <si>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</si>
  <si>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</si>
  <si>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</si>
  <si>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</si>
  <si>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</si>
  <si>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</si>
  <si>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</si>
  <si>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</si>
  <si>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</si>
  <si>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</si>
  <si>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</si>
  <si>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</si>
  <si>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</si>
  <si>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</si>
  <si>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</si>
  <si>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</si>
  <si>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</si>
  <si>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</si>
  <si>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</si>
  <si>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</si>
  <si>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</si>
  <si>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</si>
  <si>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</si>
  <si>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</si>
  <si>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</si>
  <si>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</si>
  <si>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</si>
  <si>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</si>
  <si>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</si>
  <si>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</si>
  <si>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</si>
  <si>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</si>
  <si>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</si>
  <si>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</si>
  <si>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</si>
  <si>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</si>
  <si>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</si>
  <si>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</si>
  <si>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</si>
  <si>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</si>
  <si>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</si>
  <si>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</si>
  <si>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</si>
  <si>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</si>
  <si>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</si>
  <si>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</si>
  <si>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</si>
  <si>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</si>
  <si>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</si>
  <si>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</si>
  <si>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</si>
  <si>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</si>
  <si>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</si>
  <si>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</si>
  <si>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</si>
  <si>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</si>
  <si>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</si>
  <si>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</si>
  <si>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</si>
  <si>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</si>
  <si>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</si>
  <si>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</si>
  <si>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</si>
  <si>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</si>
  <si>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</si>
  <si>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</si>
  <si>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</si>
  <si>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</si>
  <si>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</si>
  <si>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</si>
  <si>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</si>
  <si>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</si>
  <si>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</si>
  <si>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</si>
  <si>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</si>
  <si>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</si>
  <si>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</si>
  <si>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</si>
  <si>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</si>
  <si>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</si>
  <si>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</si>
  <si>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</si>
  <si>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</si>
  <si>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</si>
  <si>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</si>
  <si>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</si>
  <si>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</si>
  <si>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</si>
  <si>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</si>
  <si>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</si>
  <si>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</si>
  <si>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</si>
  <si>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</si>
  <si>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</si>
  <si>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</si>
  <si>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</si>
  <si>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</si>
  <si>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</si>
  <si>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</si>
  <si>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</si>
  <si>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</si>
  <si>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</si>
  <si>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</si>
  <si>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</si>
  <si>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</si>
  <si>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</si>
  <si>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</si>
  <si>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</si>
  <si>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</si>
  <si>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</si>
  <si>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</si>
  <si>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</si>
  <si>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</si>
  <si>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</si>
  <si>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</si>
  <si>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</si>
  <si>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</si>
  <si>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</si>
  <si>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</si>
  <si>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</si>
  <si>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</si>
  <si>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</si>
  <si>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</si>
  <si>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</si>
  <si>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</si>
  <si>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</si>
  <si>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</si>
  <si>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</si>
  <si>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</si>
  <si>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</si>
  <si>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</si>
  <si>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</si>
  <si>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</si>
  <si>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</si>
  <si>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</si>
  <si>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</si>
  <si>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</si>
  <si>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</si>
  <si>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</si>
  <si>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</si>
  <si>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</si>
  <si>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</si>
  <si>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</si>
  <si>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</si>
  <si>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</si>
  <si>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</si>
  <si>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</si>
  <si>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</si>
  <si>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</si>
  <si>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</si>
  <si>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</si>
  <si>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</si>
  <si>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</si>
  <si>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</si>
  <si>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</si>
  <si>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</si>
  <si>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</si>
  <si>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</si>
  <si>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</si>
  <si>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</si>
  <si>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</si>
  <si>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</si>
  <si>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</si>
  <si>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</si>
  <si>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</si>
  <si>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</si>
  <si>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</si>
  <si>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</si>
  <si>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</si>
  <si>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</si>
  <si>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</si>
  <si>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</si>
  <si>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</si>
  <si>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</si>
  <si>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</si>
  <si>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</si>
  <si>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</si>
  <si>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</si>
  <si>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</si>
  <si>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</si>
  <si>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</si>
  <si>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</si>
  <si>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</si>
  <si>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</si>
  <si>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</si>
  <si>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</si>
  <si>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</si>
  <si>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</si>
  <si>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</si>
  <si>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</si>
  <si>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</si>
  <si>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</si>
  <si>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</si>
  <si>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</si>
  <si>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</si>
  <si>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</si>
  <si>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</si>
  <si>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</si>
  <si>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</si>
  <si>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</si>
  <si>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</si>
  <si>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</si>
  <si>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</si>
  <si>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</si>
  <si>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</si>
  <si>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</si>
  <si>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</si>
  <si>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</si>
  <si>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</si>
  <si>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</si>
  <si>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</si>
  <si>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</si>
  <si>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</si>
  <si>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</si>
  <si>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</si>
  <si>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</si>
  <si>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</si>
  <si>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</si>
  <si>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</si>
  <si>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</si>
  <si>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</si>
  <si>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</si>
  <si>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</si>
  <si>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</si>
  <si>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</si>
  <si>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</si>
  <si>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</si>
  <si>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</si>
  <si>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</si>
  <si>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</si>
  <si>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</si>
  <si>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</si>
  <si>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</si>
  <si>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</si>
  <si>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</si>
  <si>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</si>
  <si>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</si>
  <si>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</si>
  <si>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</si>
  <si>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</si>
  <si>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</si>
  <si>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</si>
  <si>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</si>
  <si>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</si>
  <si>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</si>
  <si>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</si>
  <si>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</si>
  <si>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</si>
  <si>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</si>
  <si>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</si>
  <si>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</si>
  <si>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</si>
  <si>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</si>
  <si>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</si>
  <si>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</si>
  <si>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</si>
  <si>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</si>
  <si>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</si>
  <si>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</si>
  <si>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</si>
  <si>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</si>
  <si>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</si>
  <si>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</si>
  <si>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</si>
  <si>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</si>
  <si>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</si>
  <si>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</si>
  <si>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</si>
  <si>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</si>
  <si>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</si>
  <si>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</si>
  <si>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</si>
  <si>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</si>
  <si>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</si>
  <si>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</si>
  <si>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</si>
  <si>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</si>
  <si>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</si>
  <si>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</si>
  <si>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</si>
  <si>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</si>
  <si>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</si>
  <si>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</si>
  <si>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</si>
  <si>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</si>
  <si>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</si>
  <si>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</si>
  <si>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</si>
  <si>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</si>
  <si>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</si>
  <si>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</si>
  <si>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</si>
  <si>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</si>
  <si>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</si>
  <si>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</si>
  <si>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</si>
  <si>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</si>
  <si>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</si>
  <si>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</si>
  <si>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</si>
  <si>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</si>
  <si>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</si>
  <si>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</si>
  <si>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</si>
  <si>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</si>
  <si>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</si>
  <si>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</si>
  <si>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</si>
  <si>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</si>
  <si>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</si>
  <si>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</si>
  <si>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</si>
  <si>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</si>
  <si>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</si>
  <si>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</si>
  <si>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</si>
  <si>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</si>
  <si>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</si>
  <si>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</si>
  <si>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</si>
  <si>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</si>
  <si>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</si>
  <si>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</si>
  <si>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</si>
  <si>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</si>
  <si>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</si>
  <si>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</si>
  <si>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</si>
  <si>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</si>
  <si>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</si>
  <si>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</si>
  <si>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</si>
  <si>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</si>
  <si>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</si>
  <si>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</si>
  <si>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</si>
  <si>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</si>
  <si>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</si>
  <si>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</si>
  <si>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</si>
  <si>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</si>
  <si>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</si>
  <si>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</si>
  <si>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</si>
  <si>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</si>
  <si>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</si>
  <si>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</si>
  <si>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</si>
  <si>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</si>
  <si>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</si>
  <si>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</si>
  <si>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</si>
  <si>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</si>
  <si>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</si>
  <si>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</si>
  <si>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</si>
  <si>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</si>
  <si>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</si>
  <si>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</si>
  <si>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</si>
  <si>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</si>
  <si>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</si>
  <si>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</si>
  <si>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</si>
  <si>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</si>
  <si>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</si>
  <si>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</si>
  <si>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</si>
  <si>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</si>
  <si>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</si>
  <si>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</si>
  <si>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</si>
  <si>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</si>
  <si>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</si>
  <si>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</si>
  <si>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</si>
  <si>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</si>
  <si>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</si>
  <si>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</si>
  <si>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</si>
  <si>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</si>
  <si>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</si>
  <si>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</si>
  <si>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</si>
  <si>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</si>
  <si>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</si>
  <si>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</si>
  <si>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</si>
  <si>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</si>
  <si>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</si>
  <si>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</si>
  <si>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</si>
  <si>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</si>
  <si>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</si>
  <si>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</si>
  <si>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</si>
  <si>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</si>
  <si>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</si>
  <si>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</si>
  <si>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</si>
  <si>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</si>
  <si>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</si>
  <si>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</si>
  <si>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</si>
  <si>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</si>
  <si>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</si>
  <si>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</si>
  <si>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</si>
  <si>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</si>
  <si>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</si>
  <si>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</si>
  <si>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</si>
  <si>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</si>
  <si>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</si>
  <si>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</si>
  <si>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</si>
  <si>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</si>
  <si>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</si>
  <si>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</si>
  <si>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</si>
  <si>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</si>
  <si>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</si>
  <si>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</si>
  <si>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</si>
  <si>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</si>
  <si>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</si>
  <si>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</si>
  <si>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</si>
  <si>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</si>
  <si>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</si>
  <si>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</si>
  <si>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</si>
  <si>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</si>
  <si>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</si>
  <si>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</si>
  <si>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</si>
  <si>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</si>
  <si>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</si>
  <si>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</si>
  <si>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</si>
  <si>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</si>
  <si>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</si>
  <si>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</si>
  <si>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</si>
  <si>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</si>
  <si>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</si>
  <si>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</si>
  <si>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</si>
  <si>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</si>
  <si>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</si>
  <si>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</si>
  <si>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</si>
  <si>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</si>
  <si>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</si>
  <si>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</si>
  <si>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</si>
  <si>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</si>
  <si>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</si>
  <si>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</si>
  <si>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</si>
  <si>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</si>
  <si>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</si>
  <si>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</si>
  <si>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</si>
  <si>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</si>
  <si>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</si>
  <si>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</si>
  <si>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</si>
  <si>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</si>
  <si>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</si>
  <si>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</si>
  <si>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</si>
  <si>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</si>
  <si>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</si>
  <si>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</si>
  <si>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</si>
  <si>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</si>
  <si>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</si>
  <si>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</si>
  <si>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</si>
  <si>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</si>
  <si>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</si>
  <si>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</si>
  <si>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</si>
  <si>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</si>
  <si>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</si>
  <si>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</si>
  <si>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</si>
  <si>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</si>
  <si>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</si>
  <si>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</si>
  <si>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</si>
  <si>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</si>
  <si>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</si>
  <si>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</si>
  <si>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</si>
  <si>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</si>
  <si>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</si>
  <si>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</si>
  <si>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</si>
  <si>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</si>
  <si>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</si>
  <si>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</si>
  <si>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</si>
  <si>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</si>
  <si>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</si>
  <si>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</si>
  <si>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</si>
  <si>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</si>
  <si>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</si>
  <si>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</si>
  <si>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</si>
  <si>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</si>
  <si>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</si>
  <si>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</si>
  <si>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</si>
  <si>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</si>
  <si>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</si>
  <si>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</si>
  <si>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</si>
  <si>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</si>
  <si>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</si>
  <si>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</si>
  <si>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</si>
  <si>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</si>
  <si>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</si>
  <si>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</si>
  <si>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</si>
  <si>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</si>
  <si>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</si>
  <si>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</si>
  <si>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</si>
  <si>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</si>
  <si>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</si>
  <si>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</si>
  <si>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</si>
  <si>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</si>
  <si>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</si>
  <si>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</si>
  <si>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</si>
  <si>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</si>
  <si>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</si>
  <si>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</si>
  <si>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</si>
  <si>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</si>
  <si>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</si>
  <si>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</si>
  <si>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</si>
  <si>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</si>
  <si>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</si>
  <si>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</si>
  <si>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</si>
  <si>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</si>
  <si>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</si>
  <si>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</si>
  <si>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</si>
  <si>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</si>
  <si>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</si>
  <si>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</si>
  <si>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</si>
  <si>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</si>
  <si>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</si>
  <si>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</si>
  <si>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</si>
  <si>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</si>
  <si>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</si>
  <si>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</si>
  <si>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</si>
  <si>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</si>
  <si>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</si>
  <si>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</si>
  <si>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</si>
  <si>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</si>
  <si>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</si>
  <si>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</si>
  <si>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</si>
  <si>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</si>
  <si>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</si>
  <si>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</si>
  <si>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</si>
  <si>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</si>
  <si>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</si>
  <si>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</si>
  <si>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</si>
  <si>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</si>
  <si>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</si>
  <si>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</si>
  <si>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</si>
  <si>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</si>
  <si>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</si>
  <si>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</si>
  <si>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</si>
  <si>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</si>
  <si>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</si>
  <si>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</si>
  <si>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</si>
  <si>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</si>
  <si>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</si>
  <si>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</si>
  <si>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</si>
  <si>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</si>
  <si>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</si>
  <si>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</si>
  <si>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</si>
  <si>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</si>
  <si>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</si>
  <si>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</si>
  <si>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</si>
  <si>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</si>
  <si>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</si>
  <si>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</si>
  <si>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</si>
  <si>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</si>
  <si>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</si>
  <si>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</si>
  <si>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</si>
  <si>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</si>
  <si>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</si>
  <si>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</si>
  <si>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</si>
  <si>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</si>
  <si>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</si>
  <si>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</si>
  <si>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</si>
  <si>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</si>
  <si>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</si>
  <si>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</si>
  <si>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</si>
  <si>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</si>
  <si>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</si>
  <si>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</si>
  <si>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</si>
  <si>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</si>
  <si>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</si>
  <si>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</si>
  <si>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</si>
  <si>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</si>
  <si>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</si>
  <si>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</si>
  <si>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</si>
  <si>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</si>
  <si>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</si>
  <si>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</si>
  <si>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</si>
  <si>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</si>
  <si>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</si>
  <si>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</si>
  <si>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</si>
  <si>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</si>
  <si>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</si>
  <si>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</si>
  <si>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</si>
  <si>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</si>
  <si>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</si>
  <si>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</si>
  <si>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</si>
  <si>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</si>
  <si>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</si>
  <si>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</si>
  <si>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</si>
  <si>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</si>
  <si>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</si>
  <si>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</si>
  <si>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</si>
  <si>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</si>
  <si>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</si>
  <si>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</si>
  <si>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</si>
  <si>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</si>
  <si>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</si>
  <si>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</si>
  <si>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</si>
  <si>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</si>
  <si>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</si>
  <si>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</si>
  <si>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</si>
  <si>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</si>
  <si>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</si>
  <si>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</si>
  <si>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</si>
  <si>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</si>
  <si>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</si>
  <si>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</si>
  <si>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</si>
  <si>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</si>
  <si>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</si>
  <si>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</si>
  <si>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</si>
  <si>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</si>
  <si>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</si>
  <si>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</si>
  <si>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</si>
  <si>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</si>
  <si>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</si>
  <si>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</si>
  <si>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</si>
  <si>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</si>
  <si>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</si>
  <si>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</si>
  <si>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</si>
  <si>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</si>
  <si>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</si>
  <si>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</si>
  <si>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</si>
  <si>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</si>
  <si>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</si>
  <si>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</si>
  <si>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</si>
  <si>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</si>
  <si>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</si>
  <si>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</si>
  <si>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</si>
  <si>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</si>
  <si>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</si>
  <si>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</si>
  <si>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</si>
  <si>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</si>
  <si>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</si>
  <si>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</si>
  <si>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</si>
  <si>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</si>
  <si>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</si>
  <si>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</si>
  <si>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</si>
  <si>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</si>
  <si>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</si>
  <si>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</si>
  <si>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</si>
  <si>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</si>
  <si>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</si>
  <si>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</si>
  <si>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</si>
  <si>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</si>
  <si>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</si>
  <si>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</si>
  <si>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</si>
  <si>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</si>
  <si>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</si>
  <si>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</si>
  <si>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</si>
  <si>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</si>
  <si>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</si>
  <si>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</si>
  <si>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</si>
  <si>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</si>
  <si>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</si>
  <si>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</si>
  <si>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</si>
  <si>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</si>
  <si>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</si>
  <si>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</si>
  <si>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</si>
  <si>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</si>
  <si>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</si>
  <si>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</si>
  <si>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</si>
  <si>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</si>
  <si>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</si>
  <si>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</si>
  <si>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</si>
  <si>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</si>
  <si>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</si>
  <si>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</si>
  <si>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</si>
  <si>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</si>
  <si>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</si>
  <si>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</si>
  <si>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</si>
  <si>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</si>
  <si>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</si>
  <si>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</si>
  <si>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</si>
  <si>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</si>
  <si>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</si>
  <si>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</si>
  <si>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</si>
  <si>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</si>
  <si>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</si>
  <si>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</si>
  <si>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</si>
  <si>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</si>
  <si>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</si>
  <si>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</si>
  <si>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</si>
  <si>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</si>
  <si>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</si>
  <si>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</si>
  <si>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</si>
  <si>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</si>
  <si>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</si>
  <si>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</si>
  <si>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</si>
  <si>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</si>
  <si>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</si>
  <si>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</si>
  <si>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</si>
  <si>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</si>
  <si>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</si>
  <si>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</si>
  <si>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</si>
  <si>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</si>
  <si>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</si>
  <si>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</si>
  <si>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</si>
  <si>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</si>
  <si>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</si>
  <si>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</si>
  <si>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</si>
  <si>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</si>
  <si>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</si>
  <si>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</si>
  <si>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</si>
  <si>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</si>
  <si>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</si>
  <si>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</si>
  <si>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</si>
  <si>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</si>
  <si>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</si>
  <si>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</si>
  <si>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</si>
  <si>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</si>
  <si>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</si>
  <si>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</si>
  <si>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</si>
  <si>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</si>
  <si>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</si>
  <si>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</si>
  <si>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</si>
  <si>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</si>
  <si>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</si>
  <si>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</si>
  <si>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</si>
  <si>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</si>
  <si>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</si>
  <si>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</si>
  <si>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</si>
  <si>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</si>
  <si>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</si>
  <si>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</si>
  <si>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</si>
  <si>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</si>
  <si>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</si>
  <si>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</si>
  <si>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</si>
  <si>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</si>
  <si>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</si>
  <si>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</si>
  <si>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</si>
  <si>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</si>
  <si>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</si>
  <si>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</si>
  <si>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</si>
  <si>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</si>
  <si>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</si>
  <si>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</si>
  <si>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</si>
  <si>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</si>
  <si>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</si>
  <si>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</si>
  <si>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</si>
  <si>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</si>
  <si>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</si>
  <si>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</si>
  <si>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</si>
  <si>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</si>
  <si>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</si>
  <si>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</si>
  <si>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</si>
  <si>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</si>
  <si>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</si>
  <si>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</si>
  <si>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</si>
  <si>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</si>
  <si>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</si>
  <si>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</si>
  <si>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</si>
  <si>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</si>
  <si>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</si>
  <si>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</si>
  <si>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</si>
  <si>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</si>
  <si>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</si>
  <si>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</si>
  <si>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</si>
  <si>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</si>
  <si>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</si>
  <si>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</si>
  <si>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</si>
  <si>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</si>
  <si>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</si>
  <si>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</si>
  <si>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</si>
  <si>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</si>
  <si>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</si>
  <si>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</si>
  <si>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</si>
  <si>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</si>
  <si>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</si>
  <si>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</si>
  <si>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</si>
  <si>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</si>
  <si>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</si>
  <si>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</si>
  <si>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</si>
  <si>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</si>
  <si>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</si>
  <si>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</si>
  <si>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</si>
  <si>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</si>
  <si>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</si>
  <si>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</si>
  <si>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</si>
  <si>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</si>
  <si>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</si>
  <si>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</si>
  <si>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</si>
  <si>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</si>
  <si>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</si>
  <si>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</si>
  <si>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</si>
  <si>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</si>
  <si>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</si>
  <si>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</si>
  <si>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</si>
  <si>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</si>
  <si>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</si>
  <si>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</si>
  <si>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</si>
  <si>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</si>
  <si>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</si>
  <si>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</si>
  <si>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</si>
  <si>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</si>
  <si>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</si>
  <si>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</si>
  <si>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</si>
  <si>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</si>
  <si>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</si>
  <si>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</si>
  <si>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</si>
  <si>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</si>
  <si>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</si>
  <si>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</si>
  <si>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</si>
  <si>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</si>
  <si>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</si>
  <si>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</si>
  <si>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</si>
  <si>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</si>
  <si>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</si>
  <si>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</si>
  <si>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</si>
  <si>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</si>
  <si>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</si>
  <si>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</si>
  <si>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</si>
  <si>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</si>
  <si>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</si>
  <si>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</si>
  <si>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</si>
  <si>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</si>
  <si>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</si>
  <si>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</si>
  <si>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</si>
  <si>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</si>
  <si>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</si>
  <si>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</si>
  <si>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</si>
  <si>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</si>
  <si>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</si>
  <si>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</si>
  <si>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</si>
  <si>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</si>
  <si>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</si>
  <si>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</si>
  <si>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</si>
  <si>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</si>
  <si>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</si>
  <si>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</si>
  <si>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</si>
  <si>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</si>
  <si>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</si>
  <si>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</si>
  <si>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</si>
  <si>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</si>
  <si>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</si>
  <si>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</si>
  <si>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</si>
  <si>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</si>
  <si>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</si>
  <si>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</si>
  <si>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</si>
  <si>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</si>
  <si>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</si>
  <si>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</si>
  <si>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</si>
  <si>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</si>
  <si>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</si>
  <si>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</si>
  <si>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</si>
  <si>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</si>
  <si>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</si>
  <si>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</si>
  <si>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</si>
  <si>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</si>
  <si>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</si>
  <si>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</si>
  <si>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</si>
  <si>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</si>
  <si>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</si>
  <si>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</si>
  <si>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</si>
  <si>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</si>
  <si>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</si>
  <si>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</si>
  <si>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</si>
  <si>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</si>
  <si>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</si>
  <si>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</si>
  <si>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</si>
  <si>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</si>
  <si>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</si>
  <si>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</si>
  <si>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</si>
  <si>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</si>
  <si>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</si>
  <si>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</si>
  <si>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</si>
  <si>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</si>
  <si>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</si>
  <si>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</si>
  <si>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</si>
  <si>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</si>
  <si>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</si>
  <si>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</si>
  <si>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</si>
  <si>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</si>
  <si>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</si>
  <si>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</si>
  <si>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</si>
  <si>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</si>
  <si>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</si>
  <si>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</si>
  <si>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</si>
  <si>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</si>
  <si>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</si>
  <si>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</si>
  <si>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</si>
  <si>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</si>
  <si>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</si>
  <si>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</si>
  <si>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</si>
  <si>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</si>
  <si>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</si>
  <si>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</si>
  <si>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</si>
  <si>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</si>
  <si>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</si>
  <si>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</si>
  <si>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</si>
  <si>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</si>
  <si>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</si>
  <si>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</si>
  <si>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</si>
  <si>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</si>
  <si>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</si>
  <si>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</si>
  <si>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</si>
  <si>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</si>
  <si>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</si>
  <si>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</si>
  <si>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</si>
  <si>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</si>
  <si>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</si>
  <si>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</si>
  <si>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</si>
  <si>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</si>
  <si>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</si>
  <si>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</si>
  <si>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</si>
  <si>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</si>
  <si>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</si>
  <si>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</si>
  <si>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</si>
  <si>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</si>
  <si>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</si>
  <si>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</si>
  <si>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</si>
  <si>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</si>
  <si>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</si>
  <si>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</si>
  <si>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</si>
  <si>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</si>
  <si>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</si>
  <si>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</si>
  <si>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</si>
  <si>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</si>
  <si>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</si>
  <si>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</si>
  <si>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</si>
  <si>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</si>
  <si>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</si>
  <si>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</si>
  <si>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</si>
  <si>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</si>
  <si>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</si>
  <si>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</si>
  <si>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</si>
  <si>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</si>
  <si>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</si>
  <si>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</si>
  <si>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</si>
  <si>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</si>
  <si>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</si>
  <si>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</si>
  <si>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</si>
  <si>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</si>
  <si>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</si>
  <si>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</si>
  <si>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</si>
  <si>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</si>
  <si>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</si>
  <si>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</si>
  <si>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</si>
  <si>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</si>
  <si>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</si>
  <si>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</si>
  <si>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</si>
  <si>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</si>
  <si>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</si>
  <si>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</si>
  <si>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</si>
  <si>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</si>
  <si>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</si>
  <si>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</si>
  <si>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</si>
  <si>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</si>
  <si>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</si>
  <si>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</si>
  <si>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</si>
  <si>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</si>
  <si>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</si>
  <si>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</si>
  <si>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</si>
  <si>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</si>
  <si>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</si>
  <si>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</si>
  <si>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</si>
  <si>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</si>
  <si>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</si>
  <si>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</si>
  <si>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</si>
  <si>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</si>
  <si>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</si>
  <si>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</si>
  <si>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</si>
  <si>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</si>
  <si>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</si>
  <si>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</si>
  <si>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</si>
  <si>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</si>
  <si>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</si>
  <si>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</si>
  <si>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</si>
  <si>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</si>
  <si>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</si>
  <si>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</si>
  <si>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</si>
  <si>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</si>
  <si>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</si>
  <si>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</si>
  <si>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</si>
  <si>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</si>
  <si>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</si>
  <si>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</si>
  <si>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</si>
  <si>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</si>
  <si>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</si>
  <si>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</si>
  <si>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</si>
  <si>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</si>
  <si>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</si>
  <si>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</si>
  <si>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</si>
  <si>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</si>
  <si>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</si>
  <si>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</si>
  <si>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</si>
  <si>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</si>
  <si>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</si>
  <si>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</si>
  <si>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</si>
  <si>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</si>
  <si>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</si>
  <si>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</si>
  <si>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</si>
  <si>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</si>
  <si>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</si>
  <si>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</si>
  <si>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</si>
  <si>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</si>
  <si>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</si>
  <si>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</si>
  <si>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</si>
  <si>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</si>
  <si>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</si>
  <si>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</si>
  <si>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</si>
  <si>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</si>
  <si>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</si>
  <si>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</si>
  <si>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</si>
  <si>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</si>
  <si>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</si>
  <si>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</si>
  <si>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</si>
  <si>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</si>
  <si>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</si>
  <si>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</si>
  <si>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</si>
  <si>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</si>
  <si>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</si>
  <si>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</si>
  <si>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</si>
  <si>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</si>
  <si>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</si>
  <si>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</si>
  <si>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</si>
  <si>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</si>
  <si>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</si>
  <si>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</si>
  <si>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</si>
  <si>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</si>
  <si>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</si>
  <si>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</si>
  <si>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</si>
  <si>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</si>
  <si>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</si>
  <si>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</si>
  <si>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</si>
  <si>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</si>
  <si>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</si>
  <si>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</si>
  <si>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</si>
  <si>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</si>
  <si>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</si>
  <si>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</si>
  <si>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</si>
  <si>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</si>
  <si>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</si>
  <si>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</si>
  <si>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</si>
  <si>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</si>
  <si>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</si>
  <si>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</si>
  <si>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</si>
  <si>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</si>
  <si>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</si>
  <si>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</si>
  <si>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</si>
  <si>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</si>
  <si>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</si>
  <si>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</si>
  <si>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</si>
  <si>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</si>
  <si>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</si>
  <si>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</si>
  <si>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</si>
  <si>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</si>
  <si>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</si>
  <si>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</si>
  <si>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</si>
  <si>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</si>
  <si>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</si>
  <si>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</si>
  <si>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</si>
  <si>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</si>
  <si>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</si>
  <si>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</si>
  <si>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</si>
  <si>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</si>
  <si>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</si>
  <si>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</si>
  <si>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</si>
  <si>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</si>
  <si>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</si>
  <si>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</si>
  <si>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</si>
  <si>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</si>
  <si>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</si>
  <si>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</si>
  <si>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</si>
  <si>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</si>
  <si>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</si>
  <si>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</si>
  <si>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</si>
  <si>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</si>
  <si>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</si>
  <si>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</si>
  <si>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</si>
  <si>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</si>
  <si>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</si>
  <si>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</si>
  <si>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</si>
  <si>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</si>
  <si>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</si>
  <si>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</si>
  <si>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</si>
  <si>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</si>
  <si>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</si>
  <si>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</si>
  <si>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</si>
  <si>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</si>
  <si>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</si>
  <si>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</si>
  <si>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</si>
  <si>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</si>
  <si>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</si>
  <si>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</si>
  <si>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</si>
  <si>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</si>
  <si>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</si>
  <si>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</si>
  <si>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</si>
  <si>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</si>
  <si>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</si>
  <si>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</si>
  <si>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</si>
  <si>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</si>
  <si>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</si>
  <si>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</si>
  <si>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</si>
  <si>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</si>
  <si>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</si>
  <si>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</si>
  <si>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</si>
  <si>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</si>
  <si>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</si>
  <si>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</si>
  <si>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</si>
  <si>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</si>
  <si>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</si>
  <si>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</si>
  <si>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</si>
  <si>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</si>
  <si>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</si>
  <si>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</si>
  <si>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</si>
  <si>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</si>
  <si>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</si>
  <si>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</si>
  <si>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</si>
  <si>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</si>
  <si>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</si>
  <si>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</si>
  <si>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</si>
  <si>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</si>
  <si>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</si>
  <si>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</si>
  <si>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</si>
  <si>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</si>
  <si>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</si>
  <si>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</si>
  <si>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</si>
  <si>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</si>
  <si>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</si>
  <si>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</si>
  <si>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</si>
  <si>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</si>
  <si>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</si>
  <si>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</si>
  <si>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</si>
  <si>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</si>
  <si>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</si>
  <si>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</si>
  <si>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</si>
  <si>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</si>
  <si>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</si>
  <si>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</si>
  <si>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</si>
  <si>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</si>
  <si>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</si>
  <si>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</si>
  <si>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</si>
  <si>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</si>
  <si>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</si>
  <si>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</si>
  <si>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</si>
  <si>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</si>
  <si>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</si>
  <si>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</si>
  <si>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</si>
  <si>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</si>
  <si>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</si>
  <si>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</si>
  <si>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</si>
  <si>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</si>
  <si>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</si>
  <si>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</si>
  <si>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</si>
  <si>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</si>
  <si>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</si>
  <si>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</si>
  <si>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</si>
  <si>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</si>
  <si>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</si>
  <si>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</si>
  <si>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</si>
  <si>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</si>
  <si>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</si>
  <si>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</si>
  <si>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</si>
  <si>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</si>
  <si>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</si>
  <si>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</si>
  <si>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</si>
  <si>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</si>
  <si>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</si>
  <si>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</si>
  <si>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</si>
  <si>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</si>
  <si>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</si>
  <si>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</si>
  <si>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</si>
  <si>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</si>
  <si>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</si>
  <si>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</si>
  <si>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</si>
  <si>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</si>
  <si>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</si>
  <si>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</si>
  <si>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</si>
  <si>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</si>
  <si>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</si>
  <si>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</si>
  <si>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</si>
  <si>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</si>
  <si>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</si>
  <si>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</si>
  <si>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</si>
  <si>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</si>
  <si>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</si>
  <si>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</si>
  <si>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</si>
  <si>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</si>
  <si>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</si>
  <si>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</si>
  <si>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</si>
  <si>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</si>
  <si>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</si>
  <si>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</si>
  <si>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</si>
  <si>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</si>
  <si>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</si>
  <si>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</si>
  <si>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</si>
  <si>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</si>
  <si>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</si>
  <si>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</si>
  <si>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</si>
  <si>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</si>
  <si>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</si>
  <si>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</si>
  <si>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</si>
  <si>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</si>
  <si>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</si>
  <si>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</si>
  <si>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</si>
  <si>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</si>
  <si>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</si>
  <si>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</si>
  <si>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</si>
  <si>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</si>
  <si>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</si>
  <si>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</si>
  <si>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</si>
  <si>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</si>
  <si>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</si>
  <si>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</si>
  <si>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</si>
  <si>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</si>
  <si>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</si>
  <si>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</si>
  <si>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</si>
  <si>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</si>
  <si>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</si>
  <si>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</si>
  <si>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</si>
  <si>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</si>
  <si>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</si>
  <si>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</si>
  <si>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</si>
  <si>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</si>
  <si>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</si>
  <si>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</si>
  <si>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</si>
  <si>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</si>
  <si>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</si>
  <si>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</si>
  <si>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</si>
  <si>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</si>
  <si>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</si>
  <si>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</si>
  <si>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</si>
  <si>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</si>
  <si>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</si>
  <si>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</si>
  <si>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</si>
  <si>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</si>
  <si>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</si>
  <si>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</si>
  <si>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</si>
  <si>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</si>
  <si>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</si>
  <si>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</si>
  <si>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</si>
  <si>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</si>
  <si>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</si>
  <si>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</si>
  <si>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</si>
  <si>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</si>
  <si>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</si>
  <si>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</si>
  <si>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</si>
  <si>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</si>
  <si>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</si>
  <si>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</si>
  <si>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</si>
  <si>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</si>
  <si>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</si>
  <si>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</si>
  <si>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</si>
  <si>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</si>
  <si>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</si>
  <si>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</si>
  <si>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</si>
  <si>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</si>
  <si>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</si>
  <si>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</si>
  <si>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</si>
  <si>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</si>
  <si>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</si>
  <si>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</si>
  <si>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</si>
  <si>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</si>
  <si>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</si>
  <si>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</si>
  <si>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</si>
  <si>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</si>
  <si>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</si>
  <si>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</si>
  <si>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</si>
  <si>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</si>
  <si>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</si>
  <si>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</si>
  <si>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</si>
  <si>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</si>
  <si>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</si>
  <si>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</si>
  <si>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</si>
  <si>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</si>
  <si>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</si>
  <si>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</si>
  <si>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</si>
  <si>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</si>
  <si>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</si>
  <si>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</si>
  <si>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</si>
  <si>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</si>
  <si>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</si>
  <si>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</si>
  <si>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</si>
  <si>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</si>
  <si>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</si>
  <si>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</si>
  <si>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</si>
  <si>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</si>
  <si>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</si>
  <si>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</si>
  <si>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</si>
  <si>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</si>
  <si>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</si>
  <si>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</si>
  <si>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</si>
  <si>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</si>
  <si>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</si>
  <si>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</si>
  <si>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</si>
  <si>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</si>
  <si>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</si>
  <si>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</si>
  <si>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</si>
  <si>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</si>
  <si>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</si>
  <si>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</si>
  <si>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</si>
  <si>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</si>
  <si>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</si>
  <si>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</si>
  <si>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</si>
  <si>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</si>
  <si>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</si>
  <si>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</si>
  <si>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</si>
  <si>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</si>
  <si>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</si>
  <si>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</si>
  <si>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</si>
  <si>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</si>
  <si>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</si>
  <si>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</si>
  <si>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</si>
  <si>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</si>
  <si>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</si>
  <si>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</si>
  <si>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</si>
  <si>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</si>
  <si>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</si>
  <si>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</si>
  <si>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</si>
  <si>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</si>
  <si>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</si>
  <si>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</si>
  <si>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</si>
  <si>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</si>
  <si>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</si>
  <si>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</si>
  <si>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</si>
  <si>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</si>
  <si>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</si>
  <si>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</si>
  <si>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</si>
  <si>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</si>
  <si>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</si>
  <si>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</si>
  <si>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</si>
  <si>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</si>
  <si>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</si>
  <si>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</si>
  <si>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</si>
  <si>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</si>
  <si>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</si>
  <si>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</si>
  <si>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</si>
  <si>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</si>
  <si>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</si>
  <si>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</si>
  <si>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</si>
  <si>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</si>
  <si>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</si>
  <si>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</si>
  <si>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</si>
  <si>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</si>
  <si>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</si>
  <si>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</si>
  <si>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</si>
  <si>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</si>
  <si>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</si>
  <si>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</si>
  <si>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</si>
  <si>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</si>
  <si>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</si>
  <si>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</si>
  <si>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</si>
  <si>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</si>
  <si>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</si>
  <si>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</si>
  <si>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</si>
  <si>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</si>
  <si>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</si>
  <si>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</si>
  <si>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</si>
  <si>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</si>
  <si>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</si>
  <si>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</si>
  <si>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</si>
  <si>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</si>
  <si>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</si>
  <si>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</si>
  <si>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</si>
  <si>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</si>
  <si>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</si>
  <si>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</si>
  <si>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</si>
  <si>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</si>
  <si>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</si>
  <si>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</si>
  <si>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</si>
  <si>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</si>
  <si>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</si>
  <si>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</si>
  <si>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</si>
  <si>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</si>
  <si>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</si>
  <si>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</si>
  <si>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</si>
  <si>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</si>
  <si>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</si>
  <si>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</si>
  <si>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</si>
  <si>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</si>
  <si>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</si>
  <si>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</si>
  <si>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</si>
  <si>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</si>
  <si>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</si>
  <si>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</si>
  <si>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</si>
  <si>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</si>
  <si>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</si>
  <si>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</si>
  <si>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</si>
  <si>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</si>
  <si>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</si>
  <si>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</si>
  <si>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</si>
  <si>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</si>
  <si>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</si>
  <si>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</si>
  <si>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</si>
  <si>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</si>
  <si>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</si>
  <si>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</si>
  <si>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</si>
  <si>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</si>
  <si>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</si>
  <si>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</si>
  <si>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</si>
  <si>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</si>
  <si>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</si>
  <si>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</si>
  <si>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</si>
  <si>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</si>
  <si>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</si>
  <si>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</si>
  <si>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</si>
  <si>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</si>
  <si>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</si>
  <si>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</si>
  <si>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</si>
  <si>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</si>
  <si>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</si>
  <si>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</si>
  <si>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</si>
  <si>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</si>
  <si>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</si>
  <si>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</si>
  <si>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</si>
  <si>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</si>
  <si>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</si>
  <si>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</si>
  <si>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</si>
  <si>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</si>
  <si>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</si>
  <si>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</si>
  <si>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</si>
  <si>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</si>
  <si>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</si>
  <si>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</si>
  <si>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</si>
  <si>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</si>
  <si>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</si>
  <si>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</si>
  <si>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</si>
  <si>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</si>
  <si>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</si>
  <si>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</si>
  <si>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</si>
  <si>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</si>
  <si>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</si>
  <si>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</si>
  <si>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</si>
  <si>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</si>
  <si>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</si>
  <si>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</si>
  <si>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</si>
  <si>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</si>
  <si>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</si>
  <si>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</si>
  <si>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</si>
  <si>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</si>
  <si>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</si>
  <si>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</si>
  <si>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</si>
  <si>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</si>
  <si>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</si>
  <si>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</si>
  <si>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</si>
  <si>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</si>
  <si>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</si>
  <si>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</si>
  <si>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</si>
  <si>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</si>
  <si>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</si>
  <si>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</si>
  <si>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</si>
  <si>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</si>
  <si>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</si>
  <si>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</si>
  <si>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</si>
  <si>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</si>
  <si>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</si>
  <si>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</si>
  <si>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</si>
  <si>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</si>
  <si>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</si>
  <si>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</si>
  <si>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</si>
  <si>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</si>
  <si>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</si>
  <si>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</si>
  <si>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</si>
  <si>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</si>
  <si>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</si>
  <si>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</si>
  <si>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</si>
  <si>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</si>
  <si>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</si>
  <si>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</si>
  <si>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</si>
  <si>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</si>
  <si>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</si>
  <si>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</si>
  <si>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</si>
  <si>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</si>
  <si>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</si>
  <si>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</si>
  <si>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</si>
  <si>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</si>
  <si>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</si>
  <si>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</si>
  <si>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</si>
  <si>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</si>
  <si>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</si>
  <si>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</si>
  <si>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</si>
  <si>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</si>
  <si>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</si>
  <si>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</si>
  <si>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</si>
  <si>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</si>
  <si>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</si>
  <si>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</si>
  <si>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</si>
  <si>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</si>
  <si>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</si>
  <si>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</si>
  <si>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</si>
  <si>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</si>
  <si>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</si>
  <si>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</si>
  <si>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</si>
  <si>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</si>
  <si>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</si>
  <si>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</si>
  <si>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</si>
  <si>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</si>
  <si>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</si>
  <si>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</si>
  <si>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</si>
  <si>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</si>
  <si>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</si>
  <si>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</si>
  <si>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</si>
  <si>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</si>
  <si>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</si>
  <si>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</si>
  <si>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</si>
  <si>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</si>
  <si>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</si>
  <si>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</si>
  <si>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</si>
  <si>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</si>
  <si>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</si>
  <si>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</si>
  <si>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</si>
  <si>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</si>
  <si>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</si>
  <si>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</si>
  <si>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</si>
  <si>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</si>
  <si>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</si>
  <si>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</si>
  <si>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</si>
  <si>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</si>
  <si>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</si>
  <si>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</si>
  <si>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</si>
  <si>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</si>
  <si>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</si>
  <si>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</si>
  <si>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</si>
  <si>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</si>
  <si>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</si>
  <si>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</si>
  <si>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</si>
  <si>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</si>
  <si>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</si>
  <si>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</si>
  <si>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</si>
  <si>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</si>
  <si>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</si>
  <si>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</si>
  <si>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</si>
  <si>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</si>
  <si>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</si>
  <si>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</si>
  <si>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</si>
  <si>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</si>
  <si>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</si>
  <si>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</si>
  <si>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</si>
  <si>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</si>
  <si>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</si>
  <si>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</si>
  <si>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</si>
  <si>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</si>
  <si>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</si>
  <si>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</si>
  <si>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</si>
  <si>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</si>
  <si>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</si>
  <si>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</si>
  <si>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</si>
  <si>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</si>
  <si>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</si>
  <si>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</si>
  <si>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</si>
  <si>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</si>
  <si>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</si>
  <si>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</si>
  <si>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</si>
  <si>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</si>
  <si>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</si>
  <si>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</si>
  <si>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</si>
  <si>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</si>
  <si>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</si>
  <si>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</si>
  <si>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</si>
  <si>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</si>
  <si>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</si>
  <si>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</si>
  <si>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</si>
  <si>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</si>
  <si>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</si>
  <si>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</si>
  <si>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</si>
  <si>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</si>
  <si>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</si>
  <si>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</si>
  <si>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</si>
  <si>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</si>
  <si>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</si>
  <si>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</si>
  <si>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</si>
  <si>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</si>
  <si>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</si>
  <si>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</si>
  <si>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</si>
  <si>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</si>
  <si>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</si>
  <si>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</si>
  <si>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</si>
  <si>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</si>
  <si>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</si>
  <si>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</si>
  <si>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</si>
  <si>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</si>
  <si>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</si>
  <si>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</si>
  <si>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</si>
  <si>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</si>
  <si>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</si>
  <si>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</si>
  <si>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</si>
  <si>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</si>
  <si>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</si>
  <si>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</si>
  <si>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</si>
  <si>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</si>
  <si>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</si>
  <si>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</si>
  <si>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</si>
  <si>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</si>
  <si>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</si>
  <si>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</si>
  <si>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</si>
  <si>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</si>
  <si>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</si>
  <si>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</si>
  <si>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</si>
  <si>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</si>
  <si>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</si>
  <si>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</si>
  <si>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</si>
  <si>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</si>
  <si>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</si>
  <si>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</si>
  <si>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</si>
  <si>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</si>
  <si>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</si>
  <si>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</si>
  <si>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</si>
  <si>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</si>
  <si>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</si>
  <si>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</si>
  <si>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</si>
  <si>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</si>
  <si>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</si>
  <si>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</si>
  <si>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</si>
  <si>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</si>
  <si>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</si>
  <si>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</si>
  <si>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</si>
  <si>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</si>
  <si>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</si>
  <si>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</si>
  <si>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</si>
  <si>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</si>
  <si>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</si>
  <si>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</si>
  <si>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</si>
  <si>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</si>
  <si>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</si>
  <si>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</si>
  <si>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</si>
  <si>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</si>
  <si>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</si>
  <si>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</si>
  <si>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</si>
  <si>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</si>
  <si>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</si>
  <si>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</si>
  <si>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</si>
  <si>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</si>
  <si>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</si>
  <si>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</si>
  <si>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</si>
  <si>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</si>
  <si>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</si>
  <si>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</si>
  <si>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</si>
  <si>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</si>
  <si>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</si>
  <si>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</si>
  <si>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</si>
  <si>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</si>
  <si>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</si>
  <si>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</si>
  <si>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</si>
  <si>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</si>
  <si>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</si>
  <si>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</si>
  <si>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</si>
  <si>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</si>
  <si>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</si>
  <si>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</si>
  <si>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</si>
  <si>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</si>
  <si>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</si>
  <si>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</si>
  <si>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</si>
  <si>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</si>
  <si>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</si>
  <si>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</si>
  <si>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</si>
  <si>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</si>
  <si>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</si>
  <si>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</si>
  <si>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</si>
  <si>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</si>
  <si>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</si>
  <si>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</si>
  <si>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</si>
  <si>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</si>
  <si>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</si>
  <si>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</si>
  <si>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</si>
  <si>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</si>
  <si>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</si>
  <si>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</si>
  <si>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</si>
  <si>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</si>
  <si>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</si>
  <si>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</si>
  <si>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</si>
  <si>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</si>
  <si>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</si>
  <si>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</si>
  <si>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</si>
  <si>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</si>
  <si>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</si>
  <si>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</si>
  <si>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</si>
  <si>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</si>
  <si>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</si>
  <si>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</si>
  <si>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</si>
  <si>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</si>
  <si>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</si>
  <si>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</si>
  <si>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</si>
  <si>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</si>
  <si>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</si>
  <si>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</si>
  <si>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</si>
  <si>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</si>
  <si>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</si>
  <si>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</si>
  <si>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</si>
  <si>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</si>
  <si>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</si>
  <si>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</si>
  <si>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</si>
  <si>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</si>
  <si>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</si>
  <si>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</si>
  <si>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</si>
  <si>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</si>
  <si>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</si>
  <si>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</si>
  <si>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</si>
  <si>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</si>
  <si>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</si>
  <si>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</si>
  <si>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</si>
  <si>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</si>
  <si>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</si>
  <si>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</si>
  <si>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</si>
  <si>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</si>
  <si>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</si>
  <si>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</si>
  <si>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</si>
  <si>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</si>
  <si>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</si>
  <si>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</si>
  <si>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</si>
  <si>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</si>
  <si>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</si>
  <si>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</si>
  <si>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</si>
  <si>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</si>
  <si>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</si>
  <si>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</si>
  <si>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</si>
  <si>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</si>
  <si>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</si>
  <si>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</si>
  <si>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</si>
  <si>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</si>
  <si>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</si>
  <si>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</si>
  <si>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</si>
  <si>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</si>
  <si>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</si>
  <si>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</si>
  <si>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</si>
  <si>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</si>
  <si>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</si>
  <si>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</si>
  <si>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</si>
  <si>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</si>
  <si>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</si>
  <si>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</si>
  <si>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</si>
  <si>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</si>
  <si>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</si>
  <si>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</si>
  <si>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</si>
  <si>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</si>
  <si>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</si>
  <si>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</si>
  <si>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</si>
  <si>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</si>
  <si>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</si>
  <si>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</si>
  <si>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</si>
  <si>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</si>
  <si>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</si>
  <si>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</si>
  <si>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</si>
  <si>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</si>
  <si>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</si>
  <si>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</si>
  <si>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</si>
  <si>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</si>
  <si>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</si>
  <si>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</si>
  <si>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</si>
  <si>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</si>
  <si>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</si>
  <si>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</si>
  <si>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</si>
  <si>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</si>
  <si>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</si>
  <si>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</si>
  <si>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</si>
  <si>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</si>
  <si>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</si>
  <si>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</si>
  <si>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</si>
  <si>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</si>
  <si>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</si>
  <si>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</si>
  <si>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</si>
  <si>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</si>
  <si>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</si>
  <si>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</si>
  <si>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</si>
  <si>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</si>
  <si>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</si>
  <si>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</si>
  <si>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</si>
  <si>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</si>
  <si>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</si>
  <si>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</si>
  <si>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</si>
  <si>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</si>
  <si>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</si>
  <si>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</si>
  <si>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</si>
  <si>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</si>
  <si>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</si>
  <si>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</si>
  <si>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</si>
  <si>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</si>
  <si>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</si>
  <si>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</si>
  <si>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</si>
  <si>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</si>
  <si>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</si>
  <si>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</si>
  <si>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</si>
  <si>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</si>
  <si>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</si>
  <si>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</si>
  <si>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</si>
  <si>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</si>
  <si>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</si>
  <si>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</si>
  <si>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</si>
  <si>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</si>
  <si>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</si>
  <si>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</si>
  <si>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</si>
  <si>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</si>
  <si>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</si>
  <si>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</si>
  <si>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</si>
  <si>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</si>
  <si>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</si>
  <si>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</si>
  <si>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</si>
  <si>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</si>
  <si>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</si>
  <si>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</si>
  <si>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</si>
  <si>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</si>
  <si>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</si>
  <si>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</si>
  <si>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</si>
  <si>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</si>
  <si>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</si>
  <si>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</si>
  <si>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</si>
  <si>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</si>
  <si>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</si>
  <si>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</si>
  <si>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</si>
  <si>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</si>
  <si>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</si>
  <si>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</si>
  <si>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</si>
  <si>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</si>
  <si>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</si>
  <si>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</si>
  <si>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</si>
  <si>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</si>
  <si>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</si>
  <si>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</si>
  <si>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</si>
  <si>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</si>
  <si>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</si>
  <si>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</si>
  <si>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</si>
  <si>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</si>
  <si>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</si>
  <si>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</si>
  <si>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</si>
  <si>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</si>
  <si>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</si>
  <si>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</si>
  <si>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</si>
  <si>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</si>
  <si>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</si>
  <si>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</si>
  <si>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</si>
  <si>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</si>
  <si>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</si>
  <si>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</si>
  <si>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</si>
  <si>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</si>
  <si>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</si>
  <si>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</si>
  <si>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</si>
  <si>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</si>
  <si>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</si>
  <si>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</si>
  <si>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</si>
  <si>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</si>
  <si>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</si>
  <si>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</si>
  <si>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</si>
  <si>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</si>
  <si>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</si>
  <si>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</si>
  <si>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</si>
  <si>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</si>
  <si>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</si>
  <si>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</si>
  <si>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</si>
  <si>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</si>
  <si>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</si>
  <si>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</si>
  <si>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</si>
  <si>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</si>
  <si>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</si>
  <si>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</si>
  <si>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</si>
  <si>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</si>
  <si>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</si>
  <si>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</si>
  <si>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</si>
  <si>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</si>
  <si>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</si>
  <si>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</si>
  <si>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</si>
  <si>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</si>
  <si>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</si>
  <si>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</si>
  <si>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</si>
  <si>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</si>
  <si>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</si>
  <si>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</si>
  <si>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</si>
  <si>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</si>
  <si>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</si>
  <si>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</si>
  <si>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</si>
  <si>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</si>
  <si>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</si>
  <si>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</si>
  <si>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</si>
  <si>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</si>
  <si>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</si>
  <si>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</si>
  <si>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</si>
  <si>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</si>
  <si>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</si>
  <si>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</si>
  <si>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</si>
  <si>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</si>
  <si>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</si>
  <si>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</si>
  <si>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</si>
  <si>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</si>
  <si>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</si>
  <si>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</si>
  <si>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</si>
  <si>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</si>
  <si>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</si>
  <si>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</si>
  <si>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</si>
  <si>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</si>
  <si>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</si>
  <si>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</si>
  <si>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</si>
  <si>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</si>
  <si>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</si>
  <si>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</si>
  <si>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</si>
  <si>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</si>
  <si>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</si>
  <si>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</si>
  <si>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</si>
  <si>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</si>
  <si>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</si>
  <si>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</si>
  <si>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</si>
  <si>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</si>
  <si>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</si>
  <si>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</si>
  <si>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</si>
  <si>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</si>
  <si>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</si>
  <si>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</si>
  <si>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</si>
  <si>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</si>
  <si>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</si>
  <si>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</si>
  <si>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</si>
  <si>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</si>
  <si>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</si>
  <si>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</si>
  <si>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</si>
  <si>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</si>
  <si>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</si>
  <si>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</si>
  <si>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</si>
  <si>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</si>
  <si>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</si>
  <si>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</si>
  <si>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</si>
  <si>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</si>
  <si>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</si>
  <si>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</si>
  <si>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</si>
  <si>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</si>
  <si>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</si>
  <si>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</si>
  <si>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</si>
  <si>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</si>
  <si>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</si>
  <si>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</si>
  <si>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</si>
  <si>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</si>
  <si>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</si>
  <si>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</si>
  <si>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</si>
  <si>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</si>
  <si>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</si>
  <si>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</si>
  <si>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</si>
  <si>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</si>
  <si>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</si>
  <si>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</si>
  <si>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</si>
  <si>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</si>
  <si>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</si>
  <si>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</si>
  <si>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</si>
  <si>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</si>
  <si>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</si>
  <si>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</si>
  <si>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</si>
  <si>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</si>
  <si>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</si>
  <si>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</si>
  <si>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</si>
  <si>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</si>
  <si>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</si>
  <si>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</si>
  <si>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</si>
  <si>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</si>
  <si>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</si>
  <si>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</si>
  <si>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</si>
  <si>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</si>
  <si>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</si>
  <si>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</si>
  <si>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</si>
  <si>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</si>
  <si>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</si>
  <si>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</si>
  <si>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</si>
  <si>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</si>
  <si>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</si>
  <si>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</si>
  <si>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</si>
  <si>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</si>
  <si>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</si>
  <si>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</si>
  <si>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</si>
  <si>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</si>
  <si>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</si>
  <si>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</si>
  <si>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</si>
  <si>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</si>
  <si>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</si>
  <si>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</si>
  <si>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</si>
  <si>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</si>
  <si>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</si>
  <si>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</si>
  <si>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</si>
  <si>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</si>
  <si>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</si>
  <si>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</si>
  <si>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</si>
  <si>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</si>
  <si>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</si>
  <si>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</si>
  <si>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</si>
  <si>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</si>
  <si>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</si>
  <si>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</si>
  <si>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</si>
  <si>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</si>
  <si>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</si>
  <si>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</si>
  <si>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</si>
  <si>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</si>
  <si>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</si>
  <si>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</si>
  <si>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</si>
  <si>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</si>
  <si>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</si>
  <si>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</si>
  <si>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</si>
  <si>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</si>
  <si>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</si>
  <si>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</si>
  <si>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</si>
  <si>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</si>
  <si>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</si>
  <si>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</si>
  <si>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</si>
  <si>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</si>
  <si>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</si>
  <si>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</si>
  <si>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</si>
  <si>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</si>
  <si>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</si>
  <si>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</si>
  <si>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</si>
  <si>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</si>
  <si>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</si>
  <si>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</si>
  <si>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</si>
  <si>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</si>
  <si>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</si>
  <si>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</si>
  <si>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</si>
  <si>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</si>
  <si>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</si>
  <si>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</si>
  <si>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</si>
  <si>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</si>
  <si>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</si>
  <si>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</si>
  <si>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</si>
  <si>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</si>
  <si>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</si>
  <si>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</si>
  <si>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</si>
  <si>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</si>
  <si>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</si>
  <si>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</si>
  <si>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</si>
  <si>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</si>
  <si>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</si>
  <si>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</si>
  <si>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</si>
  <si>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</si>
  <si>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</si>
  <si>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</si>
  <si>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</si>
  <si>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</si>
  <si>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</si>
  <si>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</si>
  <si>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</si>
  <si>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</si>
  <si>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</si>
  <si>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</si>
  <si>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</si>
  <si>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</si>
  <si>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</si>
  <si>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</si>
  <si>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</si>
  <si>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</si>
  <si>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</si>
  <si>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</si>
  <si>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</si>
  <si>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</si>
  <si>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</si>
  <si>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</si>
  <si>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</si>
  <si>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</si>
  <si>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</si>
  <si>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</si>
  <si>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</si>
  <si>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</si>
  <si>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</si>
  <si>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</si>
  <si>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</si>
  <si>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</si>
  <si>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</si>
  <si>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</si>
  <si>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</si>
  <si>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</si>
  <si>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</si>
  <si>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</si>
  <si>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</si>
  <si>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</si>
  <si>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</si>
  <si>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</si>
  <si>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</si>
  <si>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</si>
  <si>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</si>
  <si>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</si>
  <si>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</si>
  <si>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</si>
  <si>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</si>
  <si>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</si>
  <si>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</si>
  <si>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</si>
  <si>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</si>
  <si>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</si>
  <si>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</si>
  <si>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</si>
  <si>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</si>
  <si>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</si>
  <si>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</si>
  <si>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</si>
  <si>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</si>
  <si>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</si>
  <si>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</si>
  <si>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</si>
  <si>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</si>
  <si>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</si>
  <si>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</si>
  <si>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</si>
  <si>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</si>
  <si>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</si>
  <si>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</si>
  <si>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</si>
  <si>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</si>
  <si>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</si>
  <si>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</si>
  <si>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</si>
  <si>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</si>
  <si>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</si>
  <si>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</si>
  <si>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</si>
  <si>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</si>
  <si>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</si>
  <si>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</si>
  <si>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</si>
  <si>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</si>
  <si>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</si>
  <si>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</si>
  <si>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</si>
  <si>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</si>
  <si>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</si>
  <si>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</si>
  <si>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</si>
  <si>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</si>
  <si>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</si>
  <si>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</si>
  <si>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</si>
  <si>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</si>
  <si>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</si>
  <si>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</si>
  <si>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</si>
  <si>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</si>
  <si>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</si>
  <si>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</si>
  <si>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</si>
  <si>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</si>
  <si>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</si>
  <si>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</si>
  <si>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</si>
  <si>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</si>
  <si>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</si>
  <si>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</si>
  <si>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</si>
  <si>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</si>
  <si>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</si>
  <si>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</si>
  <si>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</si>
  <si>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</si>
  <si>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</si>
  <si>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</si>
  <si>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</si>
  <si>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</si>
  <si>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</si>
  <si>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</si>
  <si>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</si>
  <si>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</si>
  <si>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</si>
  <si>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</si>
  <si>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</si>
  <si>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</si>
  <si>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</si>
  <si>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</si>
  <si>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</si>
  <si>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</si>
  <si>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</si>
  <si>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</si>
  <si>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</si>
  <si>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</si>
  <si>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</si>
  <si>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</si>
  <si>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</si>
  <si>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</si>
  <si>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</si>
  <si>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</si>
  <si>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</si>
  <si>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</si>
  <si>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</si>
  <si>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</si>
  <si>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</si>
  <si>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</si>
  <si>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</si>
  <si>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</si>
  <si>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</si>
  <si>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</si>
  <si>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</si>
  <si>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</si>
  <si>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</si>
  <si>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</si>
  <si>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</si>
  <si>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</si>
  <si>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</si>
  <si>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</si>
  <si>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</si>
  <si>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</si>
  <si>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</si>
  <si>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</si>
  <si>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</si>
  <si>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</si>
  <si>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</si>
  <si>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</si>
  <si>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</si>
  <si>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</si>
  <si>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</si>
  <si>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</si>
  <si>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</si>
  <si>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</si>
  <si>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</si>
  <si>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</si>
  <si>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</si>
  <si>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</si>
  <si>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</si>
  <si>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</si>
  <si>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</si>
  <si>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</si>
  <si>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</si>
  <si>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</si>
  <si>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</si>
  <si>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</si>
  <si>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</si>
  <si>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</si>
  <si>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</si>
  <si>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</si>
  <si>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</si>
  <si>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</si>
  <si>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</si>
  <si>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</si>
  <si>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</si>
  <si>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</si>
  <si>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</si>
  <si>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</si>
  <si>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</si>
  <si>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</si>
  <si>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</si>
  <si>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</si>
  <si>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</si>
  <si>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</si>
  <si>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</si>
  <si>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</si>
  <si>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</si>
  <si>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</si>
  <si>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</si>
  <si>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</si>
  <si>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</si>
  <si>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</si>
  <si>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</si>
  <si>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</si>
  <si>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</si>
  <si>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</si>
  <si>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</si>
  <si>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</si>
  <si>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</si>
  <si>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</si>
  <si>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</si>
  <si>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</si>
  <si>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</si>
  <si>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</si>
  <si>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</si>
  <si>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</si>
  <si>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</si>
  <si>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</si>
  <si>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</si>
  <si>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</si>
  <si>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</si>
  <si>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</si>
  <si>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</si>
  <si>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</si>
  <si>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</si>
  <si>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</si>
  <si>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</si>
  <si>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</si>
  <si>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</si>
  <si>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</si>
  <si>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</si>
  <si>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</si>
  <si>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</si>
  <si>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</si>
  <si>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</si>
  <si>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</si>
  <si>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</si>
  <si>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</si>
  <si>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</si>
  <si>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</si>
  <si>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</si>
  <si>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</si>
  <si>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</si>
  <si>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</si>
  <si>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</si>
  <si>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</si>
  <si>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</si>
  <si>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</si>
  <si>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</si>
  <si>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</si>
  <si>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</si>
  <si>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</si>
  <si>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</si>
  <si>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</si>
  <si>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</si>
  <si>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</si>
  <si>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</si>
  <si>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</si>
  <si>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</si>
  <si>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</si>
  <si>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</si>
  <si>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</si>
  <si>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</si>
  <si>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</si>
  <si>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</si>
  <si>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</si>
  <si>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</si>
  <si>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</si>
  <si>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</si>
  <si>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</si>
  <si>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</si>
  <si>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</si>
  <si>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</si>
  <si>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</si>
  <si>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</si>
  <si>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</si>
  <si>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</si>
  <si>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</si>
  <si>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</si>
  <si>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</si>
  <si>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</si>
  <si>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</si>
  <si>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</si>
  <si>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</si>
  <si>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</si>
  <si>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</si>
  <si>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</si>
  <si>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</si>
  <si>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</si>
  <si>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</si>
  <si>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</si>
  <si>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</si>
  <si>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</si>
  <si>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</si>
  <si>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</si>
  <si>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</si>
  <si>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</si>
  <si>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</si>
  <si>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</si>
  <si>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</si>
  <si>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</si>
  <si>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</si>
  <si>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</si>
  <si>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</si>
  <si>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</si>
  <si>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</si>
  <si>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</si>
  <si>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</si>
  <si>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</si>
  <si>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</si>
  <si>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</si>
  <si>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</si>
  <si>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</si>
  <si>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</si>
  <si>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</si>
  <si>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</si>
  <si>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</si>
  <si>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</si>
  <si>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</si>
  <si>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</si>
  <si>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</si>
  <si>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</si>
  <si>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</si>
  <si>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</si>
  <si>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</si>
  <si>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</si>
  <si>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</si>
  <si>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</si>
  <si>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</si>
  <si>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</si>
  <si>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</si>
  <si>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</si>
  <si>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</si>
  <si>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</si>
  <si>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</si>
  <si>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</si>
  <si>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</si>
  <si>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</si>
  <si>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</si>
  <si>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</si>
  <si>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</si>
  <si>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</si>
  <si>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</si>
  <si>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</si>
  <si>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</si>
  <si>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</si>
  <si>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</si>
  <si>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</si>
  <si>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</si>
  <si>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</si>
  <si>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</si>
  <si>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</si>
  <si>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</si>
  <si>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</si>
  <si>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</si>
  <si>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</si>
  <si>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</si>
  <si>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</si>
  <si>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</si>
  <si>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</si>
  <si>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</si>
  <si>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</si>
  <si>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</si>
  <si>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</si>
  <si>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</si>
  <si>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</si>
  <si>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</si>
  <si>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</si>
  <si>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</si>
  <si>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</si>
  <si>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</si>
  <si>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</si>
  <si>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</si>
  <si>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</si>
  <si>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</si>
  <si>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</si>
  <si>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</si>
  <si>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</si>
  <si>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</si>
  <si>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</si>
  <si>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</si>
  <si>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</si>
  <si>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</si>
  <si>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</si>
  <si>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</si>
  <si>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</si>
  <si>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</si>
  <si>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</si>
  <si>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</si>
  <si>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</si>
  <si>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</si>
  <si>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</si>
  <si>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</si>
  <si>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</si>
  <si>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</si>
  <si>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</si>
  <si>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</si>
  <si>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</si>
  <si>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</si>
  <si>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</si>
  <si>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</si>
  <si>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</si>
  <si>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</si>
  <si>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</si>
  <si>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</si>
  <si>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</si>
  <si>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</si>
  <si>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</si>
  <si>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</si>
  <si>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</si>
  <si>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</si>
  <si>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</si>
  <si>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</si>
  <si>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</si>
  <si>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</si>
  <si>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</si>
  <si>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</si>
  <si>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</si>
  <si>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</si>
  <si>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</si>
  <si>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</si>
  <si>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</si>
  <si>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</si>
  <si>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</si>
  <si>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</si>
  <si>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</si>
  <si>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</si>
  <si>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</si>
  <si>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</si>
  <si>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</si>
  <si>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</si>
  <si>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</si>
  <si>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</si>
  <si>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</si>
  <si>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</si>
  <si>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</si>
  <si>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</si>
  <si>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</si>
  <si>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</si>
  <si>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</si>
  <si>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</si>
  <si>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</si>
  <si>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</si>
  <si>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</si>
  <si>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</si>
  <si>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</si>
  <si>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</si>
  <si>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</si>
  <si>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</si>
  <si>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</si>
  <si>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</si>
  <si>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</si>
  <si>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</si>
  <si>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</si>
  <si>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</si>
  <si>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</si>
  <si>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</si>
  <si>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</si>
  <si>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</si>
  <si>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</si>
  <si>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</si>
  <si>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</si>
  <si>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</si>
  <si>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</si>
  <si>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</si>
  <si>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</si>
  <si>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</si>
  <si>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</si>
  <si>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</si>
  <si>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</si>
  <si>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</si>
  <si>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</si>
  <si>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</si>
  <si>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</si>
  <si>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</si>
  <si>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</si>
  <si>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</si>
  <si>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</si>
  <si>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</si>
  <si>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</si>
  <si>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</si>
  <si>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</si>
  <si>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</si>
  <si>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</si>
  <si>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</si>
  <si>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</si>
  <si>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</si>
  <si>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</si>
  <si>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</si>
  <si>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</si>
  <si>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</si>
  <si>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</si>
  <si>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</si>
  <si>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</si>
  <si>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</si>
  <si>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</si>
  <si>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</si>
  <si>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</si>
  <si>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</si>
  <si>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</si>
  <si>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</si>
  <si>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</si>
  <si>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</si>
  <si>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</si>
  <si>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</si>
  <si>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</si>
  <si>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</si>
  <si>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</si>
  <si>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</si>
  <si>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</si>
  <si>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</si>
  <si>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</si>
  <si>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</si>
  <si>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</si>
  <si>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</si>
  <si>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</si>
  <si>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</si>
  <si>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</si>
  <si>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</si>
  <si>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</si>
  <si>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</si>
  <si>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</si>
  <si>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</si>
  <si>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</si>
  <si>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</si>
  <si>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</si>
  <si>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</si>
  <si>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</si>
  <si>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</si>
  <si>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</si>
  <si>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</si>
  <si>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</si>
  <si>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</si>
  <si>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</si>
  <si>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</si>
  <si>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</si>
  <si>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</si>
  <si>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</si>
  <si>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</si>
  <si>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</si>
  <si>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</si>
  <si>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</si>
  <si>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</si>
  <si>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</si>
  <si>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</si>
  <si>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</si>
  <si>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</si>
  <si>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</si>
  <si>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</si>
  <si>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</si>
  <si>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</si>
  <si>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</si>
  <si>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</si>
  <si>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</si>
  <si>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</si>
  <si>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</si>
  <si>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</si>
  <si>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</si>
  <si>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</si>
  <si>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</si>
  <si>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</si>
  <si>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</si>
  <si>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</si>
  <si>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</si>
  <si>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</si>
  <si>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</si>
  <si>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</si>
  <si>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</si>
  <si>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</si>
  <si>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</si>
  <si>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</si>
  <si>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</si>
  <si>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</si>
  <si>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</si>
  <si>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</si>
  <si>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</si>
  <si>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</si>
  <si>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</si>
  <si>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</si>
  <si>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</si>
  <si>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</si>
  <si>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</si>
  <si>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</si>
  <si>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</si>
  <si>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</si>
  <si>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</si>
  <si>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</si>
  <si>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</si>
  <si>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</si>
  <si>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</si>
  <si>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</si>
  <si>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</si>
  <si>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</si>
  <si>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</si>
  <si>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</si>
  <si>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</si>
  <si>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</si>
  <si>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</si>
  <si>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</si>
  <si>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</si>
  <si>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</si>
  <si>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</si>
  <si>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</si>
  <si>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</si>
  <si>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</si>
  <si>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</si>
  <si>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</si>
  <si>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</si>
  <si>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</si>
  <si>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</si>
  <si>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</si>
  <si>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</si>
  <si>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</si>
  <si>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</si>
  <si>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</si>
  <si>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</si>
  <si>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</si>
  <si>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</si>
  <si>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</si>
  <si>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</si>
  <si>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</si>
  <si>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</si>
  <si>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</si>
  <si>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</si>
  <si>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</si>
  <si>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</si>
  <si>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</si>
  <si>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</si>
  <si>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</si>
  <si>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</si>
  <si>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</si>
  <si>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</si>
  <si>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</si>
  <si>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</si>
  <si>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</si>
  <si>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</si>
  <si>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</si>
  <si>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</si>
  <si>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</si>
  <si>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</si>
  <si>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</si>
  <si>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</si>
  <si>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</si>
  <si>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</si>
  <si>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</si>
  <si>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</si>
  <si>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</si>
  <si>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</si>
  <si>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</si>
  <si>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</si>
  <si>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</si>
  <si>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</si>
  <si>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</si>
  <si>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</si>
  <si>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</si>
  <si>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</si>
  <si>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</si>
  <si>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</si>
  <si>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</si>
  <si>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</si>
  <si>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</si>
  <si>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</si>
  <si>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</si>
  <si>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</si>
  <si>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</si>
  <si>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</si>
  <si>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</si>
  <si>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</si>
  <si>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</si>
  <si>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</si>
  <si>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</si>
  <si>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</si>
  <si>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</si>
  <si>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</si>
  <si>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</si>
  <si>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</si>
  <si>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</si>
  <si>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</si>
  <si>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</si>
  <si>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</si>
  <si>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</si>
  <si>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</si>
  <si>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</si>
  <si>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</si>
  <si>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</si>
  <si>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</si>
  <si>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</si>
  <si>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</si>
  <si>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</si>
  <si>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</si>
  <si>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</si>
  <si>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</si>
  <si>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</si>
  <si>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</si>
  <si>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</si>
  <si>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</si>
  <si>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</si>
  <si>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</si>
  <si>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</si>
  <si>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</si>
  <si>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</si>
  <si>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</si>
  <si>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</si>
  <si>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</si>
  <si>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</si>
  <si>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</si>
  <si>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</si>
  <si>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</si>
  <si>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</si>
  <si>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</si>
  <si>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</si>
  <si>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</si>
  <si>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</si>
  <si>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</si>
  <si>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</si>
  <si>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</si>
  <si>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</si>
  <si>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</si>
  <si>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</si>
  <si>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</si>
  <si>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</si>
  <si>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</si>
  <si>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</si>
  <si>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</si>
  <si>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</si>
  <si>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</si>
  <si>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</si>
  <si>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</si>
  <si>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</si>
  <si>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</si>
  <si>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</si>
  <si>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</si>
  <si>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</si>
  <si>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</si>
  <si>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</si>
  <si>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</si>
  <si>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</si>
  <si>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</si>
  <si>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</si>
  <si>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</si>
  <si>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</si>
  <si>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</si>
  <si>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</si>
  <si>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</si>
  <si>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</si>
  <si>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</si>
  <si>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</si>
  <si>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</si>
  <si>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</si>
  <si>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</si>
  <si>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</si>
  <si>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</si>
  <si>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</si>
  <si>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</si>
  <si>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</si>
  <si>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</si>
  <si>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</si>
  <si>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</si>
  <si>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</si>
  <si>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</si>
  <si>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</si>
  <si>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</si>
  <si>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</si>
  <si>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</si>
  <si>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</si>
  <si>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</si>
  <si>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</si>
  <si>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</si>
  <si>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</si>
  <si>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</si>
  <si>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</si>
  <si>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</si>
  <si>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</si>
  <si>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</si>
  <si>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</si>
  <si>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</si>
  <si>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</si>
  <si>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</si>
  <si>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</si>
  <si>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</si>
  <si>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</si>
  <si>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</si>
  <si>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</si>
  <si>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</si>
  <si>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</si>
  <si>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</si>
  <si>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</si>
  <si>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</si>
  <si>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</si>
  <si>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</si>
  <si>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</si>
  <si>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</si>
  <si>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</si>
  <si>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</si>
  <si>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</si>
  <si>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</si>
  <si>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</si>
  <si>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</si>
  <si>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</si>
  <si>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</si>
  <si>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</si>
  <si>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</si>
  <si>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</si>
  <si>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</si>
  <si>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</si>
  <si>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</si>
  <si>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</si>
  <si>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</si>
  <si>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</si>
  <si>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</si>
  <si>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</si>
  <si>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</si>
  <si>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</si>
  <si>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</si>
  <si>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</si>
  <si>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</si>
  <si>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</si>
  <si>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</si>
  <si>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</si>
  <si>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</si>
  <si>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</si>
  <si>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</si>
  <si>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</si>
  <si>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</si>
  <si>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</si>
  <si>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</si>
  <si>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</si>
  <si>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</si>
  <si>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</si>
  <si>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</si>
  <si>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</si>
  <si>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</si>
  <si>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</si>
  <si>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</si>
  <si>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</si>
  <si>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</si>
  <si>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</si>
  <si>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</si>
  <si>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</si>
  <si>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</si>
  <si>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</si>
  <si>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</si>
  <si>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</si>
  <si>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</si>
  <si>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</si>
  <si>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</si>
  <si>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</si>
  <si>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</si>
  <si>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</si>
  <si>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</si>
  <si>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</si>
  <si>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</si>
  <si>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</si>
  <si>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</si>
  <si>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</si>
  <si>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</si>
  <si>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</si>
  <si>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</si>
  <si>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</si>
  <si>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</si>
  <si>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</si>
  <si>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</si>
  <si>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</si>
  <si>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</si>
  <si>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</si>
  <si>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</si>
  <si>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</si>
  <si>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</si>
  <si>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</si>
  <si>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</si>
  <si>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</si>
  <si>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</si>
  <si>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</si>
  <si>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</si>
  <si>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</si>
  <si>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</si>
  <si>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</si>
  <si>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</si>
  <si>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</si>
  <si>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</si>
  <si>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</si>
  <si>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</si>
  <si>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</si>
  <si>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</si>
  <si>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</si>
  <si>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</si>
  <si>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</si>
  <si>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</si>
  <si>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</si>
  <si>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</si>
  <si>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</si>
  <si>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</si>
  <si>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</si>
  <si>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</si>
  <si>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</si>
  <si>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</si>
  <si>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</si>
  <si>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</si>
  <si>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</si>
  <si>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</si>
  <si>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</si>
  <si>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</si>
  <si>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</si>
  <si>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</si>
  <si>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</si>
  <si>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</si>
  <si>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</si>
  <si>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</si>
  <si>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</si>
  <si>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</si>
  <si>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</si>
  <si>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</si>
  <si>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</si>
  <si>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</si>
  <si>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</si>
  <si>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</si>
  <si>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</si>
  <si>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</si>
  <si>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</si>
  <si>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</si>
  <si>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</si>
  <si>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</si>
  <si>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</si>
  <si>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</si>
  <si>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</si>
  <si>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</si>
  <si>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</si>
  <si>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</si>
  <si>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</si>
  <si>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</si>
  <si>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</si>
  <si>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</si>
  <si>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</si>
  <si>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</si>
  <si>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</si>
  <si>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</si>
  <si>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</si>
  <si>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</si>
  <si>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</si>
  <si>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</si>
  <si>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</si>
  <si>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</si>
  <si>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</si>
  <si>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</si>
  <si>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</si>
  <si>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</si>
  <si>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</si>
  <si>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</si>
  <si>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</si>
  <si>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</si>
  <si>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</si>
  <si>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</si>
  <si>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</si>
  <si>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</si>
  <si>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</si>
  <si>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</si>
  <si>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</si>
  <si>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</si>
  <si>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</si>
  <si>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</si>
  <si>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</si>
  <si>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</si>
  <si>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</si>
  <si>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</si>
  <si>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</si>
  <si>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</si>
  <si>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</si>
  <si>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</si>
  <si>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</si>
  <si>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</si>
  <si>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</si>
  <si>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</si>
  <si>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</si>
  <si>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</si>
  <si>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</si>
  <si>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</si>
  <si>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</si>
  <si>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</si>
  <si>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</si>
  <si>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</si>
  <si>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</si>
  <si>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</si>
  <si>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</si>
  <si>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</si>
  <si>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</si>
  <si>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</si>
  <si>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</si>
  <si>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</si>
  <si>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</si>
  <si>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</si>
  <si>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</si>
  <si>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</si>
  <si>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</si>
  <si>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</si>
  <si>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</si>
  <si>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</si>
  <si>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</si>
  <si>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</si>
  <si>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</si>
  <si>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</si>
  <si>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</si>
  <si>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</si>
  <si>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</si>
  <si>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</si>
  <si>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</si>
  <si>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</si>
  <si>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</si>
  <si>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</si>
  <si>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</si>
  <si>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</si>
  <si>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</si>
  <si>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</si>
  <si>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</si>
  <si>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</si>
  <si>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</si>
  <si>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</si>
  <si>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</si>
  <si>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</si>
  <si>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</si>
  <si>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</si>
  <si>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</si>
  <si>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</si>
  <si>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</si>
  <si>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</si>
  <si>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</si>
  <si>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</si>
  <si>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</si>
  <si>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</si>
  <si>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</si>
  <si>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</si>
  <si>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</si>
  <si>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</si>
  <si>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</si>
  <si>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</si>
  <si>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</si>
  <si>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</si>
  <si>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</si>
  <si>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</si>
  <si>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</si>
  <si>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</si>
  <si>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</si>
  <si>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</si>
  <si>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</si>
  <si>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</si>
  <si>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</si>
  <si>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</si>
  <si>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</si>
  <si>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</si>
  <si>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</si>
  <si>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</si>
  <si>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</si>
  <si>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</si>
  <si>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</si>
  <si>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</si>
  <si>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</si>
  <si>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</si>
  <si>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</si>
  <si>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</si>
  <si>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</si>
  <si>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</si>
  <si>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</si>
  <si>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</si>
  <si>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</si>
  <si>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</si>
  <si>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</si>
  <si>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</si>
  <si>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</si>
  <si>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</si>
  <si>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</si>
  <si>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</si>
  <si>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</si>
  <si>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</si>
  <si>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</si>
  <si>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</si>
  <si>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</si>
  <si>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</si>
  <si>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</si>
  <si>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</si>
  <si>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</si>
  <si>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</si>
  <si>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</si>
  <si>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</si>
  <si>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</si>
  <si>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</si>
  <si>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</si>
  <si>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</si>
  <si>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</si>
  <si>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</si>
  <si>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</si>
  <si>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</si>
  <si>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</si>
  <si>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</si>
  <si>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</si>
  <si>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</si>
  <si>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</si>
  <si>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</si>
  <si>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</si>
  <si>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</si>
  <si>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</si>
  <si>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</si>
  <si>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</si>
  <si>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</si>
  <si>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</si>
  <si>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</si>
  <si>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</si>
  <si>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</si>
  <si>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</si>
  <si>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</si>
  <si>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</si>
  <si>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</si>
  <si>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</si>
  <si>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</si>
  <si>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</si>
  <si>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</si>
  <si>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</si>
  <si>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</si>
  <si>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</si>
  <si>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</si>
  <si>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</si>
  <si>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</si>
  <si>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</si>
  <si>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</si>
  <si>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</si>
  <si>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</si>
  <si>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</si>
  <si>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</si>
  <si>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</si>
  <si>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</si>
  <si>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</si>
  <si>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</si>
  <si>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</si>
  <si>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</si>
  <si>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</si>
  <si>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</si>
  <si>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</si>
  <si>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</si>
  <si>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</si>
  <si>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</si>
  <si>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</si>
  <si>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</si>
  <si>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</si>
  <si>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</si>
  <si>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</si>
  <si>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</si>
  <si>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</si>
  <si>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</si>
  <si>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</si>
  <si>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</si>
  <si>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</si>
  <si>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</si>
  <si>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</si>
  <si>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</si>
  <si>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</si>
  <si>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</si>
  <si>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</si>
  <si>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</si>
  <si>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</si>
  <si>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</si>
  <si>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</si>
  <si>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</si>
  <si>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</si>
  <si>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</si>
  <si>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</si>
  <si>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</si>
  <si>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</si>
  <si>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</si>
  <si>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</si>
  <si>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</si>
  <si>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</si>
  <si>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</si>
  <si>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</si>
  <si>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</si>
  <si>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</si>
  <si>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</si>
  <si>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</si>
  <si>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</si>
  <si>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</si>
  <si>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</si>
  <si>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</si>
  <si>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</si>
  <si>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</si>
  <si>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</si>
  <si>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</si>
  <si>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</si>
  <si>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</si>
  <si>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</si>
  <si>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</si>
  <si>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</si>
  <si>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</si>
  <si>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</si>
  <si>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</si>
  <si>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</si>
  <si>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</si>
  <si>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</si>
  <si>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</si>
  <si>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</si>
  <si>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</si>
  <si>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</si>
  <si>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</si>
  <si>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</si>
  <si>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</si>
  <si>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</si>
  <si>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</si>
  <si>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</si>
  <si>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</si>
  <si>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</si>
  <si>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</si>
  <si>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</si>
  <si>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</si>
  <si>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</si>
  <si>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</si>
  <si>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</si>
  <si>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</si>
  <si>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</si>
  <si>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</si>
  <si>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</si>
  <si>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</si>
  <si>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</si>
  <si>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</si>
  <si>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</si>
  <si>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</si>
  <si>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</si>
  <si>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</si>
  <si>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</si>
  <si>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</si>
  <si>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</si>
  <si>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</si>
  <si>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</si>
  <si>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</si>
  <si>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</si>
  <si>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</si>
  <si>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</si>
  <si>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</si>
  <si>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</si>
  <si>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</si>
  <si>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</si>
  <si>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</si>
  <si>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</si>
  <si>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</si>
  <si>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</si>
  <si>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</si>
  <si>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</si>
  <si>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</si>
  <si>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</si>
  <si>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</si>
  <si>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</si>
  <si>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</si>
  <si>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</si>
  <si>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</si>
  <si>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</si>
  <si>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</si>
  <si>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</si>
  <si>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</si>
  <si>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</si>
  <si>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</si>
  <si>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</si>
  <si>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</si>
  <si>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</si>
  <si>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</si>
  <si>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</si>
  <si>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</si>
  <si>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</si>
  <si>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</si>
  <si>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</si>
  <si>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</si>
  <si>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</si>
  <si>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</si>
  <si>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</si>
  <si>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</si>
  <si>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</si>
  <si>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</si>
  <si>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</si>
  <si>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</si>
  <si>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</si>
  <si>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</si>
  <si>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</si>
  <si>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</si>
  <si>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</si>
  <si>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</si>
  <si>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</si>
  <si>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</si>
  <si>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</si>
  <si>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</si>
  <si>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</si>
  <si>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</si>
  <si>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</si>
  <si>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</si>
  <si>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</si>
  <si>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</si>
  <si>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</si>
  <si>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</si>
  <si>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</si>
  <si>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</si>
  <si>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</si>
  <si>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</si>
  <si>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</si>
  <si>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</si>
  <si>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</si>
  <si>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</si>
  <si>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</si>
  <si>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</si>
  <si>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</si>
  <si>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</si>
  <si>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</si>
  <si>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</si>
  <si>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</si>
  <si>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</si>
  <si>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</si>
  <si>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</si>
  <si>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</si>
  <si>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</si>
  <si>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</si>
  <si>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</si>
  <si>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</si>
  <si>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</si>
  <si>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</si>
  <si>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</si>
  <si>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</si>
  <si>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</si>
  <si>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</si>
  <si>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</si>
  <si>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</si>
  <si>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</si>
  <si>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</si>
  <si>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</si>
  <si>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</si>
  <si>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</si>
  <si>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</si>
  <si>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</si>
  <si>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</si>
  <si>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</si>
  <si>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</si>
  <si>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</si>
  <si>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</si>
  <si>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</si>
  <si>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</si>
  <si>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</si>
  <si>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</si>
  <si>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</si>
  <si>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</si>
  <si>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</si>
  <si>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</si>
  <si>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</si>
  <si>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</si>
  <si>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</si>
  <si>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</si>
  <si>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</si>
  <si>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</si>
  <si>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</si>
  <si>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</si>
  <si>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</si>
  <si>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</si>
  <si>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</si>
  <si>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</si>
  <si>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</si>
  <si>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</si>
  <si>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</si>
  <si>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</si>
  <si>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</si>
  <si>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</si>
  <si>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</si>
  <si>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</si>
  <si>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</si>
  <si>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</si>
  <si>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</si>
  <si>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</si>
  <si>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</si>
  <si>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</si>
  <si>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</si>
  <si>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</si>
  <si>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</si>
  <si>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</si>
  <si>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</si>
  <si>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</si>
  <si>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</si>
  <si>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</si>
  <si>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</si>
  <si>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</si>
  <si>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</si>
  <si>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</si>
  <si>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</si>
  <si>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</si>
  <si>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</si>
  <si>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</si>
  <si>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</si>
  <si>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</si>
  <si>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</si>
  <si>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</si>
  <si>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</si>
  <si>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</si>
  <si>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</si>
  <si>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</si>
  <si>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</si>
  <si>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</si>
  <si>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</si>
  <si>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</si>
  <si>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</si>
  <si>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</si>
  <si>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</si>
  <si>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</si>
  <si>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</si>
  <si>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</si>
  <si>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</si>
  <si>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</si>
  <si>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</si>
  <si>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</si>
  <si>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</si>
  <si>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</si>
  <si>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</si>
  <si>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</si>
  <si>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</si>
  <si>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</si>
  <si>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</si>
  <si>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</si>
  <si>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</si>
  <si>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</si>
  <si>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</si>
  <si>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</si>
  <si>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</si>
  <si>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</si>
  <si>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</si>
  <si>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</si>
  <si>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</si>
  <si>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</si>
  <si>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</si>
  <si>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</si>
  <si>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</si>
  <si>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</si>
  <si>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</si>
  <si>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</si>
  <si>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</si>
  <si>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</si>
  <si>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</si>
  <si>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</si>
  <si>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</si>
  <si>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</si>
  <si>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</si>
  <si>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</si>
  <si>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</si>
  <si>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</si>
  <si>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</si>
  <si>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</si>
  <si>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</si>
  <si>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</si>
  <si>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</si>
  <si>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</si>
  <si>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</si>
  <si>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</si>
  <si>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</si>
  <si>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</si>
  <si>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</si>
  <si>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</si>
  <si>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</si>
  <si>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</si>
  <si>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</si>
  <si>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</si>
  <si>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</si>
  <si>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</si>
  <si>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</si>
  <si>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</si>
  <si>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</si>
  <si>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</si>
  <si>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</si>
  <si>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</si>
  <si>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</si>
  <si>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</si>
  <si>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</si>
  <si>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</si>
  <si>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</si>
  <si>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</si>
  <si>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</si>
  <si>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</si>
  <si>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</si>
  <si>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</si>
  <si>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</si>
  <si>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</si>
  <si>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</si>
  <si>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</si>
  <si>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</si>
  <si>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</si>
  <si>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</si>
  <si>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</si>
  <si>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</si>
  <si>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</si>
  <si>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</si>
  <si>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</si>
  <si>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</si>
  <si>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</si>
  <si>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</si>
  <si>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</si>
  <si>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</si>
  <si>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</si>
  <si>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</si>
  <si>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</si>
  <si>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</si>
  <si>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</si>
  <si>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</si>
  <si>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</si>
  <si>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</si>
  <si>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</si>
  <si>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</si>
  <si>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</si>
  <si>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</si>
  <si>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</si>
  <si>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</si>
  <si>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</si>
  <si>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</si>
  <si>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</si>
  <si>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</si>
  <si>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</si>
  <si>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</si>
  <si>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</si>
  <si>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</si>
  <si>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</si>
  <si>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</si>
  <si>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</si>
  <si>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</si>
  <si>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</si>
  <si>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</si>
  <si>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</si>
  <si>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</si>
  <si>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</si>
  <si>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</si>
  <si>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</si>
  <si>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</si>
  <si>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</si>
  <si>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</si>
  <si>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</si>
  <si>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</si>
  <si>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</si>
  <si>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</si>
  <si>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</si>
  <si>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</si>
  <si>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</si>
  <si>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</si>
  <si>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</si>
  <si>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</si>
  <si>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</si>
  <si>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</si>
  <si>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</si>
  <si>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</si>
  <si>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</si>
  <si>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</si>
  <si>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</si>
  <si>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</si>
  <si>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</si>
  <si>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</si>
  <si>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</si>
  <si>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</si>
  <si>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</si>
  <si>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</si>
  <si>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</si>
  <si>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</si>
  <si>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</si>
  <si>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</si>
  <si>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</si>
  <si>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</si>
  <si>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</si>
  <si>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</si>
  <si>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</si>
  <si>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</si>
  <si>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</si>
  <si>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</si>
  <si>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</si>
  <si>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</si>
  <si>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</si>
  <si>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</si>
  <si>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</si>
  <si>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</si>
  <si>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</si>
  <si>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</si>
  <si>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</si>
  <si>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</si>
  <si>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</si>
  <si>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</si>
  <si>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</si>
  <si>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</si>
  <si>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</si>
  <si>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</si>
  <si>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</si>
  <si>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</si>
  <si>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</si>
  <si>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</si>
  <si>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</si>
  <si>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</si>
  <si>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</si>
  <si>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</si>
  <si>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</si>
  <si>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</si>
  <si>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</si>
  <si>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</si>
  <si>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</si>
  <si>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</si>
  <si>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</si>
  <si>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</si>
  <si>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</si>
  <si>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</si>
  <si>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</si>
  <si>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</si>
  <si>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</si>
  <si>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</si>
  <si>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</si>
  <si>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</si>
  <si>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</si>
  <si>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</si>
  <si>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</si>
  <si>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</si>
  <si>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</si>
  <si>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</si>
  <si>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</si>
  <si>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</si>
  <si>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</si>
  <si>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</si>
  <si>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</si>
  <si>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</si>
  <si>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</si>
  <si>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</si>
  <si>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</si>
  <si>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</si>
  <si>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</si>
  <si>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</si>
  <si>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</si>
  <si>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</si>
  <si>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</si>
  <si>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</si>
  <si>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</si>
  <si>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</si>
  <si>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</si>
  <si>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</si>
  <si>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</si>
  <si>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</si>
  <si>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</si>
  <si>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</si>
  <si>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</si>
  <si>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</si>
  <si>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</si>
  <si>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</si>
  <si>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</si>
  <si>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</si>
  <si>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</si>
  <si>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</si>
  <si>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</si>
  <si>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</si>
  <si>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</si>
  <si>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</si>
  <si>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</si>
  <si>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</si>
  <si>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</si>
  <si>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</si>
  <si>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</si>
  <si>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</si>
  <si>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</si>
  <si>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</si>
  <si>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</si>
  <si>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</si>
  <si>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</si>
  <si>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</si>
  <si>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</si>
  <si>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</si>
  <si>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</si>
  <si>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</si>
  <si>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</si>
  <si>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</si>
  <si>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</si>
  <si>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</si>
  <si>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</si>
  <si>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</si>
  <si>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</si>
  <si>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</si>
  <si>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</si>
  <si>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</si>
  <si>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</si>
  <si>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</si>
  <si>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</si>
  <si>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</si>
  <si>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</si>
  <si>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</si>
  <si>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</si>
  <si>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</si>
  <si>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</si>
  <si>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</si>
  <si>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</si>
  <si>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</si>
  <si>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</si>
  <si>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</si>
  <si>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</si>
  <si>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</si>
  <si>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</si>
  <si>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</si>
  <si>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</si>
  <si>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</si>
  <si>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</si>
  <si>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</si>
  <si>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</si>
  <si>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</si>
  <si>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</si>
  <si>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</si>
  <si>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</si>
  <si>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</si>
  <si>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</si>
  <si>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</si>
  <si>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</si>
  <si>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</si>
  <si>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</si>
  <si>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</si>
  <si>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</si>
  <si>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</si>
  <si>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</si>
  <si>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</si>
  <si>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</si>
  <si>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</si>
  <si>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</si>
  <si>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</si>
  <si>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</si>
  <si>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</si>
  <si>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</si>
  <si>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</si>
  <si>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</si>
  <si>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</si>
  <si>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</si>
  <si>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</si>
  <si>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</si>
  <si>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</si>
  <si>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</si>
  <si>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</si>
  <si>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</si>
  <si>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</si>
  <si>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</si>
  <si>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</si>
  <si>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</si>
  <si>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</si>
  <si>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</si>
  <si>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</si>
  <si>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</si>
  <si>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</si>
  <si>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</si>
  <si>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</si>
  <si>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</si>
  <si>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</si>
  <si>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</si>
  <si>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</si>
  <si>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</si>
  <si>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</si>
  <si>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</si>
  <si>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</si>
  <si>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</si>
  <si>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</si>
  <si>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</si>
  <si>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</si>
  <si>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</si>
  <si>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</si>
  <si>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</si>
  <si>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</si>
  <si>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</si>
  <si>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</si>
  <si>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</si>
  <si>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</si>
  <si>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</si>
  <si>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</si>
  <si>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</si>
  <si>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</si>
  <si>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</si>
  <si>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</si>
  <si>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</si>
  <si>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</si>
  <si>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</si>
  <si>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</si>
  <si>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</si>
  <si>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</si>
  <si>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</si>
  <si>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</si>
  <si>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</si>
  <si>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</si>
  <si>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</si>
  <si>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</si>
  <si>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</si>
  <si>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</si>
  <si>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</si>
  <si>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</si>
  <si>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</si>
  <si>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</si>
  <si>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</si>
  <si>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</si>
  <si>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</si>
  <si>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</si>
  <si>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</si>
  <si>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</si>
  <si>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</si>
  <si>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</si>
  <si>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</si>
  <si>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</si>
  <si>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</si>
  <si>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</si>
  <si>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</si>
  <si>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</si>
  <si>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</si>
  <si>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</si>
  <si>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</si>
  <si>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</si>
  <si>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</si>
  <si>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</si>
  <si>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</si>
  <si>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</si>
  <si>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</si>
  <si>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</si>
  <si>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</si>
  <si>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</si>
  <si>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</si>
  <si>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</si>
  <si>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</si>
  <si>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</si>
  <si>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</si>
  <si>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</si>
  <si>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</si>
  <si>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</si>
  <si>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</si>
  <si>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</si>
  <si>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</si>
  <si>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</si>
  <si>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</si>
  <si>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</si>
  <si>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</si>
  <si>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</si>
  <si>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</si>
  <si>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</si>
  <si>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</si>
  <si>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</si>
  <si>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</si>
  <si>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</si>
  <si>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</si>
  <si>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</si>
  <si>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</si>
  <si>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</si>
  <si>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</si>
  <si>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</si>
  <si>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</si>
  <si>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</si>
  <si>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</si>
  <si>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</si>
  <si>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</si>
  <si>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</si>
  <si>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</si>
  <si>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</si>
  <si>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</si>
  <si>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</si>
  <si>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</si>
  <si>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</si>
  <si>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</si>
  <si>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</si>
  <si>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</si>
  <si>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</si>
  <si>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</si>
  <si>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</si>
  <si>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</si>
  <si>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</si>
  <si>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</si>
  <si>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</si>
  <si>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</si>
  <si>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</si>
  <si>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</si>
  <si>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</si>
  <si>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</si>
  <si>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</si>
  <si>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</si>
  <si>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</si>
  <si>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</si>
  <si>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</si>
  <si>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</si>
  <si>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</si>
  <si>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</si>
  <si>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</si>
  <si>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</si>
  <si>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</si>
  <si>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</si>
  <si>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</si>
  <si>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</si>
  <si>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</si>
  <si>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</si>
  <si>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</si>
  <si>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</si>
  <si>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</si>
  <si>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</si>
  <si>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</si>
  <si>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</si>
  <si>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</si>
  <si>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</si>
  <si>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</si>
  <si>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</si>
  <si>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</si>
  <si>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</si>
  <si>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</si>
  <si>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</si>
  <si>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</si>
  <si>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</si>
  <si>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</si>
  <si>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</si>
  <si>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</si>
  <si>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</si>
  <si>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</si>
  <si>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</si>
  <si>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</si>
  <si>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</si>
  <si>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</si>
  <si>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</si>
  <si>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</si>
  <si>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</si>
  <si>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</si>
  <si>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</si>
  <si>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</si>
  <si>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</si>
  <si>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</si>
  <si>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</si>
  <si>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</si>
  <si>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</si>
  <si>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</si>
  <si>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</si>
  <si>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</si>
  <si>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</si>
  <si>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</si>
  <si>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</si>
  <si>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</si>
  <si>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</si>
  <si>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</si>
  <si>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</si>
  <si>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</si>
  <si>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</si>
  <si>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</si>
  <si>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</si>
  <si>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</si>
  <si>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</si>
  <si>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</si>
  <si>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</si>
  <si>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</si>
  <si>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</si>
  <si>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</si>
  <si>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</si>
  <si>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</si>
  <si>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</si>
  <si>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</si>
  <si>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</si>
  <si>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</si>
  <si>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</si>
  <si>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</si>
  <si>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</si>
  <si>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</si>
  <si>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</si>
  <si>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</si>
  <si>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</si>
  <si>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</si>
  <si>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</si>
  <si>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</si>
  <si>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</si>
  <si>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</si>
  <si>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</si>
  <si>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</si>
  <si>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</si>
  <si>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</si>
  <si>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</si>
  <si>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</si>
  <si>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</si>
  <si>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</si>
  <si>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</si>
  <si>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</si>
  <si>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</si>
  <si>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</si>
  <si>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</si>
  <si>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</si>
  <si>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</si>
  <si>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</si>
  <si>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</si>
  <si>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</si>
  <si>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</si>
  <si>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</si>
  <si>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</si>
  <si>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</si>
  <si>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</si>
  <si>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</si>
  <si>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</si>
  <si>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</si>
  <si>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</si>
  <si>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</si>
  <si>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</si>
  <si>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</si>
  <si>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</si>
  <si>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</si>
  <si>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</si>
  <si>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</si>
  <si>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</si>
  <si>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</si>
  <si>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</si>
  <si>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</si>
  <si>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</si>
  <si>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</si>
  <si>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</si>
  <si>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</si>
  <si>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</si>
  <si>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</si>
  <si>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</si>
  <si>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</si>
  <si>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</si>
  <si>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</si>
  <si>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</si>
  <si>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</si>
  <si>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</si>
  <si>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</si>
  <si>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</si>
  <si>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</si>
  <si>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</si>
  <si>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</si>
  <si>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</si>
  <si>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</si>
  <si>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</si>
  <si>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</si>
  <si>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</si>
  <si>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</si>
  <si>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</si>
  <si>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</si>
  <si>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</si>
  <si>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</si>
  <si>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</si>
  <si>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</si>
  <si>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</si>
  <si>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</si>
  <si>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</si>
  <si>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</si>
  <si>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</si>
  <si>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</si>
  <si>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</si>
  <si>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</si>
  <si>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</si>
  <si>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</si>
  <si>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</si>
  <si>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</si>
  <si>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</si>
  <si>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</si>
  <si>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</si>
  <si>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</si>
  <si>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</si>
  <si>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</si>
  <si>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</si>
  <si>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</si>
  <si>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</si>
  <si>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</si>
  <si>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</si>
  <si>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</si>
  <si>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</si>
  <si>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</si>
  <si>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</si>
  <si>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</si>
  <si>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</si>
  <si>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</si>
  <si>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</si>
  <si>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</si>
  <si>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</si>
  <si>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</si>
  <si>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</si>
  <si>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</si>
  <si>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</si>
  <si>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</si>
  <si>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</si>
  <si>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</si>
  <si>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</si>
  <si>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</si>
  <si>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</si>
  <si>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</si>
  <si>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</si>
  <si>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</si>
  <si>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</si>
  <si>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</si>
  <si>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</si>
  <si>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</si>
  <si>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</si>
  <si>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</si>
  <si>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</si>
  <si>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</si>
  <si>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</si>
  <si>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</si>
  <si>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</si>
  <si>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</si>
  <si>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</si>
  <si>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</si>
  <si>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</si>
  <si>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</si>
  <si>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</si>
  <si>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</si>
  <si>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</si>
  <si>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</si>
  <si>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</si>
  <si>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</si>
  <si>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</si>
  <si>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</si>
  <si>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</si>
  <si>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</si>
  <si>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</si>
  <si>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</si>
  <si>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</si>
  <si>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</si>
  <si>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</si>
  <si>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</si>
  <si>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</si>
  <si>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</si>
  <si>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</si>
  <si>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</si>
  <si>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</si>
  <si>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</si>
  <si>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</si>
  <si>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</si>
  <si>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</si>
  <si>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</si>
  <si>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</si>
  <si>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</si>
  <si>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</si>
  <si>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</si>
  <si>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</si>
  <si>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</si>
  <si>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</si>
  <si>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</si>
  <si>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</si>
  <si>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</si>
  <si>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</si>
  <si>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</si>
  <si>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</si>
  <si>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</si>
  <si>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</si>
  <si>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</si>
  <si>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</si>
  <si>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</si>
  <si>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</si>
  <si>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</si>
  <si>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</si>
  <si>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</si>
  <si>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</si>
  <si>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</si>
  <si>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</si>
  <si>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</si>
  <si>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</si>
  <si>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</si>
  <si>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</si>
  <si>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</si>
  <si>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</si>
  <si>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</si>
  <si>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</si>
  <si>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</si>
  <si>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</si>
  <si>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</si>
  <si>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</si>
  <si>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</si>
  <si>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</si>
  <si>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</si>
  <si>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</si>
  <si>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</si>
  <si>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</si>
  <si>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</si>
  <si>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</si>
  <si>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</si>
  <si>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</si>
  <si>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</si>
  <si>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</si>
  <si>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</si>
  <si>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</si>
  <si>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</si>
  <si>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</si>
  <si>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</si>
  <si>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</si>
  <si>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</si>
  <si>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</si>
  <si>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</si>
  <si>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</si>
  <si>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</si>
  <si>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</si>
  <si>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</si>
  <si>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</si>
  <si>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</si>
  <si>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</si>
  <si>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</si>
  <si>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</si>
  <si>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</si>
  <si>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</si>
  <si>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</si>
  <si>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</si>
  <si>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</si>
  <si>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</si>
  <si>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</si>
  <si>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</si>
  <si>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</si>
  <si>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</si>
  <si>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</si>
  <si>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</si>
  <si>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</si>
  <si>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</si>
  <si>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</si>
  <si>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</si>
  <si>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</si>
  <si>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</si>
  <si>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</si>
  <si>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</si>
  <si>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</si>
  <si>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</si>
  <si>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</si>
  <si>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</si>
  <si>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</si>
  <si>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</si>
  <si>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</si>
  <si>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</si>
  <si>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</si>
  <si>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</si>
  <si>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</si>
  <si>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</si>
  <si>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</si>
  <si>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</si>
  <si>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</si>
  <si>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</si>
  <si>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</si>
  <si>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</si>
  <si>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</si>
  <si>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</si>
  <si>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</si>
  <si>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</si>
  <si>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</si>
  <si>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</si>
  <si>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</si>
  <si>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</si>
  <si>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</si>
  <si>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</si>
  <si>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</si>
  <si>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</si>
  <si>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</si>
  <si>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</si>
  <si>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</si>
  <si>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</si>
  <si>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</si>
  <si>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</si>
  <si>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</si>
  <si>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</si>
  <si>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</si>
  <si>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</si>
  <si>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</si>
  <si>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</si>
  <si>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</si>
  <si>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</si>
  <si>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</si>
  <si>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</si>
  <si>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</si>
  <si>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</si>
  <si>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</si>
  <si>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</si>
  <si>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</si>
  <si>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</si>
  <si>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</si>
  <si>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</si>
  <si>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</si>
  <si>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</si>
  <si>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</si>
  <si>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</si>
  <si>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</si>
  <si>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</si>
  <si>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</si>
  <si>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</si>
  <si>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</si>
  <si>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</si>
  <si>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</si>
  <si>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</si>
  <si>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</si>
  <si>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</si>
  <si>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</si>
  <si>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</si>
  <si>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</si>
  <si>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</si>
  <si>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</si>
  <si>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</si>
  <si>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</si>
  <si>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</si>
  <si>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</si>
  <si>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</si>
  <si>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</si>
  <si>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</si>
  <si>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</si>
  <si>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</si>
  <si>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</si>
  <si>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</si>
  <si>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</si>
  <si>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</si>
  <si>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</si>
  <si>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</si>
  <si>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</si>
  <si>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</si>
  <si>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</si>
  <si>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</si>
  <si>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</si>
  <si>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</si>
  <si>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</si>
  <si>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</si>
  <si>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</si>
  <si>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</si>
  <si>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</si>
  <si>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</si>
  <si>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</si>
  <si>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</si>
  <si>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</si>
  <si>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</si>
  <si>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</si>
  <si>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</si>
  <si>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</si>
  <si>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</si>
  <si>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</si>
  <si>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</si>
  <si>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</si>
  <si>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</si>
  <si>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</si>
  <si>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</si>
  <si>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</si>
  <si>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</si>
  <si>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</si>
  <si>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</si>
  <si>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</si>
  <si>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</si>
  <si>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</si>
  <si>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</si>
  <si>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</si>
  <si>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</si>
  <si>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</si>
  <si>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</si>
  <si>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</si>
  <si>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</si>
  <si>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</si>
  <si>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</si>
  <si>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</si>
  <si>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</si>
  <si>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</si>
  <si>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</si>
  <si>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</si>
  <si>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</si>
  <si>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</si>
  <si>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</si>
  <si>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</si>
  <si>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</si>
  <si>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</si>
  <si>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</si>
  <si>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</si>
  <si>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</si>
  <si>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</si>
  <si>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</si>
  <si>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</si>
  <si>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</si>
  <si>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</si>
  <si>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</si>
  <si>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</si>
  <si>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</si>
  <si>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</si>
  <si>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</si>
  <si>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</si>
  <si>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</si>
  <si>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</si>
  <si>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</si>
  <si>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</si>
  <si>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</si>
  <si>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</si>
  <si>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</si>
  <si>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</si>
  <si>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</si>
  <si>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</si>
  <si>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</si>
  <si>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</si>
  <si>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</si>
  <si>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</si>
  <si>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</si>
  <si>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</si>
  <si>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</si>
  <si>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</si>
  <si>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</si>
  <si>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</si>
  <si>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</si>
  <si>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</si>
  <si>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</si>
  <si>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</si>
  <si>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</si>
  <si>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</si>
  <si>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</si>
  <si>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</si>
  <si>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</si>
  <si>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</si>
  <si>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</si>
  <si>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</si>
  <si>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</si>
  <si>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</si>
  <si>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</si>
  <si>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</si>
  <si>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</si>
  <si>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</si>
  <si>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</si>
  <si>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</si>
  <si>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</si>
  <si>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</si>
  <si>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</si>
  <si>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</si>
  <si>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</si>
  <si>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</si>
  <si>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</si>
  <si>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</si>
  <si>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</si>
  <si>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</si>
  <si>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</si>
  <si>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</si>
  <si>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</si>
  <si>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</si>
  <si>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</si>
  <si>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</si>
  <si>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</si>
  <si>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</si>
  <si>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</si>
  <si>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</si>
  <si>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</si>
  <si>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</si>
  <si>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</si>
  <si>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</si>
  <si>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</si>
  <si>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</si>
  <si>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</si>
  <si>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</si>
  <si>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</si>
  <si>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</si>
  <si>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</si>
  <si>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</si>
  <si>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</si>
  <si>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</si>
  <si>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</si>
  <si>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</si>
  <si>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</si>
  <si>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</si>
  <si>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</si>
  <si>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</si>
  <si>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</si>
  <si>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</si>
  <si>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</si>
  <si>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</si>
  <si>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</si>
  <si>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</si>
  <si>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</si>
  <si>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</si>
  <si>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</si>
  <si>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</si>
  <si>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</si>
  <si>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</si>
  <si>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</si>
  <si>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</si>
  <si>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</si>
  <si>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</si>
  <si>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</si>
  <si>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</si>
  <si>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</si>
  <si>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</si>
  <si>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</si>
  <si>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</si>
  <si>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</si>
  <si>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</si>
  <si>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</si>
  <si>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</si>
  <si>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</si>
  <si>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</si>
  <si>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</si>
  <si>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</si>
  <si>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</si>
  <si>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</si>
  <si>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</si>
  <si>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</si>
  <si>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</si>
  <si>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</si>
  <si>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</si>
  <si>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</si>
  <si>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</si>
  <si>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</si>
  <si>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</si>
  <si>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</si>
  <si>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</si>
  <si>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</si>
  <si>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</si>
  <si>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</si>
  <si>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</si>
  <si>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</si>
  <si>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</si>
  <si>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</si>
  <si>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</si>
  <si>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</si>
  <si>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</si>
  <si>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</si>
  <si>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</si>
  <si>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</si>
  <si>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</si>
  <si>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</si>
  <si>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</si>
  <si>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</si>
  <si>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</si>
  <si>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</si>
  <si>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</si>
  <si>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</si>
  <si>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</si>
  <si>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</si>
  <si>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</si>
  <si>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</si>
  <si>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</si>
  <si>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</si>
  <si>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</si>
  <si>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</si>
  <si>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</si>
  <si>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</si>
  <si>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</si>
  <si>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</si>
  <si>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</si>
  <si>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</si>
  <si>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</si>
  <si>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</si>
  <si>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</si>
  <si>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</si>
  <si>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</si>
  <si>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</si>
  <si>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</si>
  <si>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</si>
  <si>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</si>
  <si>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</si>
  <si>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</si>
  <si>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</si>
  <si>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</si>
  <si>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</si>
  <si>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</si>
  <si>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</si>
  <si>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</si>
  <si>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</si>
  <si>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</si>
  <si>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</si>
  <si>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</si>
  <si>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</si>
  <si>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</si>
  <si>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</si>
  <si>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</si>
  <si>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</si>
  <si>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</si>
  <si>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</si>
  <si>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</si>
  <si>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</si>
  <si>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</si>
  <si>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</si>
  <si>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</si>
  <si>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</si>
  <si>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</si>
  <si>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</si>
  <si>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</si>
  <si>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</si>
  <si>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</si>
  <si>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</si>
  <si>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</si>
  <si>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</si>
  <si>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</si>
  <si>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</si>
  <si>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</si>
  <si>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</si>
  <si>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</si>
  <si>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</si>
  <si>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</si>
  <si>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</si>
  <si>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</si>
  <si>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</si>
  <si>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</si>
  <si>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</si>
  <si>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</si>
  <si>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</si>
  <si>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</si>
  <si>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</si>
  <si>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</si>
  <si>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</si>
  <si>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</si>
  <si>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</si>
  <si>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</si>
  <si>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</si>
  <si>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</si>
  <si>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</si>
  <si>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</si>
  <si>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</si>
  <si>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</si>
  <si>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</si>
  <si>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</si>
  <si>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</si>
  <si>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</si>
  <si>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</si>
  <si>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</si>
  <si>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</si>
  <si>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</si>
  <si>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</si>
  <si>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</si>
  <si>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</si>
  <si>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</si>
  <si>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</si>
  <si>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</si>
  <si>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</si>
  <si>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</si>
  <si>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</si>
  <si>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</si>
  <si>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</si>
  <si>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</si>
  <si>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</si>
  <si>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</si>
  <si>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</si>
  <si>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</si>
  <si>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</si>
  <si>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</si>
  <si>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</si>
  <si>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</si>
  <si>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</si>
  <si>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</si>
  <si>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</si>
  <si>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</si>
  <si>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</si>
  <si>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</si>
  <si>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</si>
  <si>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</si>
  <si>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</si>
  <si>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</si>
  <si>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</si>
  <si>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</si>
  <si>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</si>
  <si>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</si>
  <si>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</si>
  <si>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</si>
  <si>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</si>
  <si>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</si>
  <si>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</si>
  <si>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</si>
  <si>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</si>
  <si>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</si>
  <si>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</si>
  <si>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</si>
  <si>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</si>
  <si>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</si>
  <si>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</si>
  <si>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</si>
  <si>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</si>
  <si>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</si>
  <si>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</si>
  <si>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</si>
  <si>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</si>
  <si>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</si>
  <si>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</si>
  <si>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</si>
  <si>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</si>
  <si>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</si>
  <si>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</si>
  <si>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</si>
  <si>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</si>
  <si>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</si>
  <si>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</si>
  <si>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</si>
  <si>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</si>
  <si>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</si>
  <si>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</si>
  <si>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</si>
  <si>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</si>
  <si>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</si>
  <si>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</si>
  <si>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</si>
  <si>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</si>
  <si>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</si>
  <si>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</si>
  <si>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</si>
  <si>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</si>
  <si>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</si>
  <si>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</si>
  <si>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</si>
  <si>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</si>
  <si>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</si>
  <si>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</si>
  <si>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</si>
  <si>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</si>
  <si>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</si>
  <si>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</si>
  <si>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</si>
  <si>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</si>
  <si>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</si>
  <si>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</si>
  <si>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</si>
  <si>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</si>
  <si>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</si>
  <si>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</si>
  <si>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</si>
  <si>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</si>
  <si>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</si>
  <si>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</si>
  <si>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</si>
  <si>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</si>
  <si>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</si>
  <si>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</si>
  <si>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</si>
  <si>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</si>
  <si>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</si>
  <si>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</si>
  <si>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</si>
  <si>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</si>
  <si>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</si>
  <si>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</si>
  <si>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</si>
  <si>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</si>
  <si>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</si>
  <si>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</si>
  <si>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</si>
  <si>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</si>
  <si>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</si>
  <si>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</si>
  <si>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</si>
  <si>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</si>
  <si>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</si>
  <si>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</si>
  <si>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</si>
  <si>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</si>
  <si>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</si>
  <si>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</si>
  <si>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</si>
  <si>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</si>
  <si>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</si>
  <si>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</si>
  <si>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</si>
  <si>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</si>
  <si>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</si>
  <si>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</si>
  <si>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</si>
  <si>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</si>
  <si>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</si>
  <si>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</si>
  <si>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</si>
  <si>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</si>
  <si>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</si>
  <si>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</si>
  <si>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</si>
  <si>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</si>
  <si>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</si>
  <si>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</si>
  <si>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</si>
  <si>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</si>
  <si>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</si>
  <si>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</si>
  <si>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</si>
  <si>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</si>
  <si>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</si>
  <si>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</si>
  <si>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</si>
  <si>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</si>
  <si>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</si>
  <si>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</si>
  <si>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</si>
  <si>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</si>
  <si>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</si>
  <si>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</si>
  <si>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</si>
  <si>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</si>
  <si>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</si>
  <si>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</si>
  <si>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</si>
  <si>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</si>
  <si>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</si>
  <si>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</si>
  <si>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</si>
  <si>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</si>
  <si>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</si>
  <si>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</si>
  <si>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</si>
  <si>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</si>
  <si>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</si>
  <si>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</si>
  <si>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</si>
  <si>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</si>
  <si>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</si>
  <si>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</si>
  <si>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</si>
  <si>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</si>
  <si>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</si>
  <si>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</si>
  <si>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</si>
  <si>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</si>
  <si>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</si>
  <si>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</si>
  <si>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</si>
  <si>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</si>
  <si>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</si>
  <si>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</si>
  <si>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</si>
  <si>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</si>
  <si>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</si>
  <si>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</si>
  <si>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</si>
  <si>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</si>
  <si>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</si>
  <si>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</si>
  <si>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</si>
  <si>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</si>
  <si>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</si>
  <si>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</si>
  <si>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</si>
  <si>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</si>
  <si>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</si>
  <si>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</si>
  <si>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</si>
  <si>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</si>
  <si>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</si>
  <si>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</si>
  <si>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</si>
  <si>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</si>
  <si>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</si>
  <si>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</si>
  <si>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</si>
  <si>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</si>
  <si>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</si>
  <si>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</si>
  <si>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</si>
  <si>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</si>
  <si>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</si>
  <si>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</si>
  <si>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</si>
  <si>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</si>
  <si>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</si>
  <si>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</si>
  <si>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</si>
  <si>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</si>
  <si>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</si>
  <si>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</si>
  <si>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</si>
  <si>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</si>
  <si>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</si>
  <si>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</si>
  <si>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</si>
  <si>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</si>
  <si>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</si>
  <si>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</si>
  <si>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</si>
  <si>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</si>
  <si>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</si>
  <si>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</si>
  <si>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</si>
  <si>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</si>
  <si>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</si>
  <si>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</si>
  <si>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</si>
  <si>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</si>
  <si>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</si>
  <si>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</si>
  <si>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</si>
  <si>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</si>
  <si>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</si>
  <si>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</si>
  <si>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</si>
  <si>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</si>
  <si>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</si>
  <si>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</si>
  <si>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</si>
  <si>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</si>
  <si>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</si>
  <si>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</si>
  <si>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</si>
  <si>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</si>
  <si>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</si>
  <si>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</si>
  <si>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</si>
  <si>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</si>
  <si>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</si>
  <si>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</si>
  <si>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</si>
  <si>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</si>
  <si>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</si>
  <si>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</si>
  <si>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</si>
  <si>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</si>
  <si>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</si>
  <si>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</si>
  <si>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</si>
  <si>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</si>
  <si>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</si>
  <si>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</si>
  <si>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</si>
  <si>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</si>
  <si>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</si>
  <si>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</si>
  <si>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</si>
  <si>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</si>
  <si>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</si>
  <si>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</si>
  <si>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</si>
  <si>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</si>
  <si>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</si>
  <si>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</si>
  <si>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</si>
  <si>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</si>
  <si>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</si>
  <si>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</si>
  <si>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</si>
  <si>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</si>
  <si>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</si>
  <si>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</si>
  <si>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</si>
  <si>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</si>
  <si>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</si>
  <si>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</si>
  <si>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</si>
  <si>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</si>
  <si>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</si>
  <si>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</si>
  <si>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</si>
  <si>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</si>
  <si>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</si>
  <si>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</si>
  <si>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</si>
  <si>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</si>
  <si>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</si>
  <si>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</si>
  <si>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</si>
  <si>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</si>
  <si>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</si>
  <si>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</si>
  <si>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</si>
  <si>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</si>
  <si>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</si>
  <si>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</si>
  <si>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</si>
  <si>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</si>
  <si>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</si>
  <si>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</si>
  <si>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</si>
  <si>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</si>
  <si>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</si>
  <si>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</si>
  <si>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</si>
  <si>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</si>
  <si>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</si>
  <si>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</si>
  <si>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</si>
  <si>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</si>
  <si>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</si>
  <si>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</si>
  <si>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</si>
  <si>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</si>
  <si>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</si>
  <si>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</si>
  <si>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</si>
  <si>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</si>
  <si>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</si>
  <si>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</si>
  <si>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</si>
  <si>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</si>
  <si>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</si>
  <si>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</si>
  <si>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</si>
  <si>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</si>
  <si>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</si>
  <si>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</si>
  <si>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</si>
  <si>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</si>
  <si>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</si>
  <si>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</si>
  <si>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</si>
  <si>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</si>
  <si>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</si>
  <si>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</si>
  <si>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</si>
  <si>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</si>
  <si>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</si>
  <si>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</si>
  <si>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</si>
  <si>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</si>
  <si>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</si>
  <si>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</si>
  <si>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</si>
  <si>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</si>
  <si>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</si>
  <si>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</si>
  <si>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</si>
  <si>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</si>
  <si>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</si>
  <si>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</si>
  <si>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</si>
  <si>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</si>
  <si>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</si>
  <si>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</si>
  <si>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</si>
  <si>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</si>
  <si>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</si>
  <si>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</si>
  <si>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</si>
  <si>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</si>
  <si>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</si>
  <si>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</si>
  <si>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</si>
  <si>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</si>
  <si>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</si>
  <si>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</si>
  <si>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</si>
  <si>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</si>
  <si>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</si>
  <si>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</si>
  <si>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</si>
  <si>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</si>
  <si>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</si>
  <si>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</si>
  <si>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</si>
  <si>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</si>
  <si>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</si>
  <si>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</si>
  <si>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</si>
  <si>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</si>
  <si>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</si>
  <si>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</si>
  <si>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</si>
  <si>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</si>
  <si>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</si>
  <si>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</si>
  <si>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</si>
  <si>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</si>
  <si>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</si>
  <si>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</si>
  <si>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</si>
  <si>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</si>
  <si>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</si>
  <si>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</si>
  <si>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</si>
  <si>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</si>
  <si>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</si>
  <si>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</si>
  <si>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</si>
  <si>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</si>
  <si>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</si>
  <si>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</si>
  <si>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</si>
  <si>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</si>
  <si>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</si>
  <si>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</si>
  <si>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</si>
  <si>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</si>
  <si>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</si>
  <si>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</si>
  <si>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</si>
  <si>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</si>
  <si>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</si>
  <si>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</si>
  <si>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</si>
  <si>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</si>
  <si>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</si>
  <si>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</si>
  <si>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</si>
  <si>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</si>
  <si>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</si>
  <si>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</si>
  <si>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</si>
  <si>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</si>
  <si>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</si>
  <si>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</si>
  <si>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</si>
  <si>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</si>
  <si>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</si>
  <si>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</si>
  <si>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</si>
  <si>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</si>
  <si>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</si>
  <si>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</si>
  <si>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</si>
  <si>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</si>
  <si>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</si>
  <si>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</si>
  <si>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</si>
  <si>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</si>
  <si>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</si>
  <si>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</si>
  <si>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</si>
  <si>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</si>
  <si>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</si>
  <si>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</si>
  <si>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</si>
  <si>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</si>
  <si>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</si>
  <si>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</si>
  <si>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</si>
  <si>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</si>
  <si>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</si>
  <si>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</si>
  <si>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</si>
  <si>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</si>
  <si>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</si>
  <si>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</si>
  <si>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</si>
  <si>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</si>
  <si>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</si>
  <si>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</si>
  <si>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</si>
  <si>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</si>
  <si>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</si>
  <si>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</si>
  <si>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</si>
  <si>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</si>
  <si>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</si>
  <si>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</si>
  <si>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</si>
  <si>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</si>
  <si>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</si>
  <si>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</si>
  <si>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</si>
  <si>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</si>
  <si>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</si>
  <si>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</si>
  <si>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</si>
  <si>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</si>
  <si>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</si>
  <si>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</si>
  <si>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</si>
  <si>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</si>
  <si>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</si>
  <si>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</si>
  <si>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</si>
  <si>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</si>
  <si>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</si>
  <si>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</si>
  <si>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</si>
  <si>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</si>
  <si>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</si>
  <si>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</si>
  <si>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</si>
  <si>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</si>
  <si>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</si>
  <si>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</si>
  <si>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</si>
  <si>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</si>
  <si>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</si>
  <si>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</si>
  <si>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</si>
  <si>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</si>
  <si>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</si>
  <si>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</si>
  <si>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</si>
  <si>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</si>
  <si>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</si>
  <si>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</si>
  <si>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</si>
  <si>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</si>
  <si>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</si>
  <si>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</si>
  <si>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</si>
  <si>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</si>
  <si>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</si>
  <si>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</si>
  <si>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</si>
  <si>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</si>
  <si>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</si>
  <si>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</si>
  <si>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</si>
  <si>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</si>
  <si>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</si>
  <si>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</si>
  <si>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</si>
  <si>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</si>
  <si>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</si>
  <si>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</si>
  <si>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</si>
  <si>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</si>
  <si>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</si>
  <si>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</si>
  <si>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</si>
  <si>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</si>
  <si>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</si>
  <si>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</si>
  <si>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</si>
  <si>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</si>
  <si>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</si>
  <si>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</si>
  <si>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</si>
  <si>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</si>
  <si>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</si>
  <si>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</si>
  <si>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</si>
  <si>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</si>
  <si>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</si>
  <si>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</si>
  <si>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</si>
  <si>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</si>
  <si>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</si>
  <si>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</si>
  <si>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</si>
  <si>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</si>
  <si>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</si>
  <si>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</si>
  <si>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</si>
  <si>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</si>
  <si>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</si>
  <si>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</si>
  <si>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</si>
  <si>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</si>
  <si>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</si>
  <si>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</si>
  <si>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</si>
  <si>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</si>
  <si>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</si>
  <si>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</si>
  <si>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</si>
  <si>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</si>
  <si>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</si>
  <si>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</si>
  <si>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</si>
  <si>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</si>
  <si>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</si>
  <si>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</si>
  <si>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</si>
  <si>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</si>
  <si>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</si>
  <si>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</si>
  <si>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</si>
  <si>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</si>
  <si>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</si>
  <si>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</si>
  <si>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</si>
  <si>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</si>
  <si>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</si>
  <si>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</si>
  <si>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</si>
  <si>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</si>
  <si>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</si>
  <si>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</si>
  <si>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</si>
  <si>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</si>
  <si>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</si>
  <si>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</si>
  <si>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</si>
  <si>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</si>
  <si>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</si>
  <si>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</si>
  <si>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</si>
  <si>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</si>
  <si>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</si>
  <si>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</si>
  <si>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</si>
  <si>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</si>
  <si>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</si>
  <si>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</si>
  <si>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</si>
  <si>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</si>
  <si>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</si>
  <si>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</si>
  <si>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</si>
  <si>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</si>
  <si>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</si>
  <si>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</si>
  <si>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</si>
  <si>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</si>
  <si>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</si>
  <si>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</si>
  <si>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</si>
  <si>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</si>
  <si>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</si>
  <si>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</si>
  <si>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</si>
  <si>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</si>
  <si>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</si>
  <si>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</si>
  <si>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</si>
  <si>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</si>
  <si>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</si>
  <si>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</si>
  <si>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</si>
  <si>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</si>
  <si>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</si>
  <si>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</si>
  <si>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</si>
  <si>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</si>
  <si>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</si>
  <si>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</si>
  <si>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</si>
  <si>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</si>
  <si>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</si>
  <si>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</si>
  <si>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</si>
  <si>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</si>
  <si>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</si>
  <si>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</si>
  <si>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</si>
  <si>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</si>
  <si>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</si>
  <si>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</si>
  <si>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</si>
  <si>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</si>
  <si>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</si>
  <si>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</si>
  <si>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</si>
  <si>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</si>
  <si>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</si>
  <si>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</si>
  <si>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</si>
  <si>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</si>
  <si>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</si>
  <si>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</si>
  <si>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</si>
  <si>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</si>
  <si>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</si>
  <si>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</si>
  <si>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</si>
  <si>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</si>
  <si>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</si>
  <si>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</si>
  <si>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</si>
  <si>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</si>
  <si>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</si>
  <si>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</si>
  <si>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</si>
  <si>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</si>
  <si>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</si>
  <si>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</si>
  <si>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</si>
  <si>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</si>
  <si>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</si>
  <si>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</si>
  <si>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</si>
  <si>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</si>
  <si>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</si>
  <si>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</si>
  <si>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</si>
  <si>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</si>
  <si>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</si>
  <si>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</si>
  <si>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</si>
  <si>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</si>
  <si>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</si>
  <si>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</si>
  <si>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</si>
  <si>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</si>
  <si>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</si>
  <si>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</si>
  <si>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</si>
  <si>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</si>
  <si>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</si>
  <si>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</si>
  <si>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</si>
  <si>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</si>
  <si>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</si>
  <si>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</si>
  <si>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</si>
  <si>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</si>
  <si>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</si>
  <si>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</si>
  <si>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</si>
  <si>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</si>
  <si>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</si>
  <si>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</si>
  <si>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</si>
  <si>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</si>
  <si>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</si>
  <si>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</si>
  <si>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</si>
  <si>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</si>
  <si>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</si>
  <si>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</si>
  <si>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</si>
  <si>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</si>
  <si>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</si>
  <si>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</si>
  <si>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</si>
  <si>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</si>
  <si>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</si>
  <si>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</si>
  <si>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</si>
  <si>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</si>
  <si>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</si>
  <si>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</si>
  <si>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</si>
  <si>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</si>
  <si>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</si>
  <si>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</si>
  <si>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</si>
  <si>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</si>
  <si>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</si>
  <si>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</si>
  <si>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</si>
  <si>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</si>
  <si>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</si>
  <si>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</si>
  <si>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</si>
  <si>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</si>
  <si>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</si>
  <si>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</si>
  <si>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</si>
  <si>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</si>
  <si>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</si>
  <si>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</si>
  <si>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</si>
  <si>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</si>
  <si>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</si>
  <si>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</si>
  <si>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</si>
  <si>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</si>
  <si>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</si>
  <si>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</si>
  <si>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</si>
  <si>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</si>
  <si>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</si>
  <si>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</si>
  <si>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</si>
  <si>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</si>
  <si>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</si>
  <si>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</si>
  <si>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</si>
  <si>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</si>
  <si>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</si>
  <si>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</si>
  <si>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</si>
  <si>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</si>
  <si>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</si>
  <si>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</si>
  <si>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</si>
  <si>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</si>
  <si>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</si>
  <si>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</si>
  <si>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</si>
  <si>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</si>
  <si>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</si>
  <si>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</si>
  <si>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</si>
  <si>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</si>
  <si>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</si>
  <si>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</si>
  <si>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</si>
  <si>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</si>
  <si>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</si>
  <si>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</si>
  <si>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</si>
  <si>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</si>
  <si>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</si>
  <si>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</si>
  <si>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</si>
  <si>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</si>
  <si>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</si>
  <si>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</si>
  <si>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</si>
  <si>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</si>
  <si>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</si>
  <si>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</si>
  <si>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</si>
  <si>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</si>
  <si>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</si>
  <si>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</si>
  <si>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</si>
  <si>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</si>
  <si>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</si>
  <si>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</si>
  <si>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</si>
  <si>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</si>
  <si>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</si>
  <si>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</si>
  <si>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</si>
  <si>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</si>
  <si>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</si>
  <si>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</si>
  <si>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</si>
  <si>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</si>
  <si>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</si>
  <si>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</si>
  <si>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</si>
  <si>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</si>
  <si>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</si>
  <si>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</si>
  <si>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</si>
  <si>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</si>
  <si>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</si>
  <si>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</si>
  <si>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</si>
  <si>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</si>
  <si>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</si>
  <si>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</si>
  <si>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</si>
  <si>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</si>
  <si>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</si>
  <si>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</si>
  <si>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</si>
  <si>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</si>
  <si>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</si>
  <si>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</si>
  <si>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</si>
  <si>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</si>
  <si>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</si>
  <si>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</si>
  <si>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</si>
  <si>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</si>
  <si>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</si>
  <si>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</si>
  <si>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</si>
  <si>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</si>
  <si>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</si>
  <si>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</si>
  <si>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</si>
  <si>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</si>
  <si>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</si>
  <si>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</si>
  <si>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</si>
  <si>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</si>
  <si>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</si>
  <si>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</si>
  <si>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</si>
  <si>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</si>
  <si>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</si>
  <si>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</si>
  <si>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</si>
  <si>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</si>
  <si>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</si>
  <si>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</si>
  <si>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</si>
  <si>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</si>
  <si>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</si>
  <si>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</si>
  <si>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</si>
  <si>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</si>
  <si>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</si>
  <si>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</si>
  <si>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</si>
  <si>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</si>
  <si>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</si>
  <si>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</si>
  <si>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</si>
  <si>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</si>
  <si>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</si>
  <si>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</si>
  <si>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</si>
  <si>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</si>
  <si>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</si>
  <si>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</si>
  <si>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</si>
  <si>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</si>
  <si>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</si>
  <si>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</si>
  <si>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</si>
  <si>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</si>
  <si>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</si>
  <si>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</si>
  <si>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</si>
  <si>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</si>
  <si>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</si>
  <si>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</si>
  <si>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</si>
  <si>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</si>
  <si>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</si>
  <si>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</si>
  <si>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</si>
  <si>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</si>
  <si>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</si>
  <si>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</si>
  <si>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</si>
  <si>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</si>
  <si>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</si>
  <si>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</si>
  <si>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</si>
  <si>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</si>
  <si>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</si>
  <si>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</si>
  <si>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</si>
  <si>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</si>
  <si>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</si>
  <si>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</si>
  <si>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</si>
  <si>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</si>
  <si>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</si>
  <si>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</si>
  <si>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</si>
  <si>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</si>
  <si>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</si>
  <si>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</si>
  <si>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</si>
  <si>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</si>
  <si>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</si>
  <si>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</si>
  <si>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</si>
  <si>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</si>
  <si>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</si>
  <si>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</si>
  <si>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</si>
  <si>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</si>
  <si>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</si>
  <si>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</si>
  <si>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</si>
  <si>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</si>
  <si>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</si>
  <si>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</si>
  <si>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</si>
  <si>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</si>
  <si>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</si>
  <si>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</si>
  <si>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</si>
  <si>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</si>
  <si>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</si>
  <si>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</si>
  <si>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</si>
  <si>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</si>
  <si>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</si>
  <si>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</si>
  <si>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</si>
  <si>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</si>
  <si>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</si>
  <si>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</si>
  <si>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</si>
  <si>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</si>
  <si>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</si>
  <si>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</si>
  <si>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</si>
  <si>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</si>
  <si>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</si>
  <si>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</si>
  <si>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</si>
  <si>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</si>
  <si>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</si>
  <si>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</si>
  <si>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</si>
  <si>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</si>
  <si>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</si>
  <si>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</si>
  <si>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</si>
  <si>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</si>
  <si>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</si>
  <si>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</si>
  <si>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</si>
  <si>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</si>
  <si>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</si>
  <si>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</si>
  <si>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</si>
  <si>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</si>
  <si>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</si>
  <si>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</si>
  <si>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</si>
  <si>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</si>
  <si>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</si>
  <si>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</si>
  <si>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</si>
  <si>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</si>
  <si>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</si>
  <si>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</si>
  <si>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</si>
  <si>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</si>
  <si>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</si>
  <si>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</si>
  <si>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</si>
  <si>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</si>
  <si>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</si>
  <si>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</si>
  <si>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</si>
  <si>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</si>
  <si>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</si>
  <si>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</si>
  <si>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</si>
  <si>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</si>
  <si>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</si>
  <si>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</si>
  <si>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</si>
  <si>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</si>
  <si>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</si>
  <si>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</si>
  <si>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</si>
  <si>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</si>
  <si>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</si>
  <si>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</si>
  <si>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</si>
  <si>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</si>
  <si>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</si>
  <si>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</si>
  <si>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</si>
  <si>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</si>
  <si>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</si>
  <si>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</si>
  <si>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</si>
  <si>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</si>
  <si>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</si>
  <si>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</si>
  <si>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</si>
  <si>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</si>
  <si>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</si>
  <si>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</si>
  <si>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</si>
  <si>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</si>
  <si>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</si>
  <si>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</si>
  <si>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</si>
  <si>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</si>
  <si>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</si>
  <si>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</si>
  <si>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</si>
  <si>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</si>
  <si>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</si>
  <si>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</si>
  <si>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</si>
  <si>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</si>
  <si>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</si>
  <si>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</si>
  <si>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</si>
  <si>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</si>
  <si>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</si>
  <si>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</si>
  <si>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</si>
  <si>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</si>
  <si>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</si>
  <si>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</si>
  <si>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</si>
  <si>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</si>
  <si>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</si>
  <si>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</si>
  <si>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</si>
  <si>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</si>
  <si>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</si>
  <si>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</si>
  <si>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</si>
  <si>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</si>
  <si>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</si>
  <si>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</si>
  <si>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</si>
  <si>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</si>
  <si>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</si>
  <si>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</si>
  <si>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</si>
  <si>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</si>
  <si>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</si>
  <si>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</si>
  <si>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</si>
  <si>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</si>
  <si>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</si>
  <si>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</si>
  <si>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</si>
  <si>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</si>
  <si>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</si>
  <si>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</si>
  <si>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</si>
  <si>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</si>
  <si>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</si>
  <si>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</si>
  <si>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</si>
  <si>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</si>
  <si>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</si>
  <si>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</si>
  <si>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</si>
  <si>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</si>
  <si>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</si>
  <si>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</si>
  <si>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</si>
  <si>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</si>
  <si>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</si>
  <si>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</si>
  <si>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</si>
  <si>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</si>
  <si>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</si>
  <si>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</si>
  <si>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</si>
  <si>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</si>
  <si>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</si>
  <si>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</si>
  <si>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</si>
  <si>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</si>
  <si>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</si>
  <si>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</si>
  <si>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</si>
  <si>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</si>
  <si>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</si>
  <si>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</si>
  <si>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</si>
  <si>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</si>
  <si>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</si>
  <si>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</si>
  <si>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</si>
  <si>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</si>
  <si>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</si>
  <si>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</si>
  <si>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</si>
  <si>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</si>
  <si>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</si>
  <si>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</si>
  <si>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</si>
  <si>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</si>
  <si>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</si>
  <si>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</si>
  <si>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</si>
  <si>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</si>
  <si>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</si>
  <si>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</si>
  <si>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</si>
  <si>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</si>
  <si>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</si>
  <si>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</si>
  <si>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</si>
  <si>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</si>
  <si>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</si>
  <si>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</si>
  <si>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</si>
  <si>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</si>
  <si>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</si>
  <si>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</si>
  <si>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</si>
  <si>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</si>
  <si>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</si>
  <si>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</si>
  <si>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</si>
  <si>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</si>
  <si>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</si>
  <si>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</si>
  <si>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</si>
  <si>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</si>
  <si>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</si>
  <si>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</si>
  <si>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</si>
  <si>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</si>
  <si>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</si>
  <si>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</si>
  <si>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</si>
  <si>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</si>
  <si>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</si>
  <si>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</si>
  <si>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</si>
  <si>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</si>
  <si>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</si>
  <si>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</si>
  <si>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</si>
  <si>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</si>
  <si>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</si>
  <si>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</si>
  <si>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</si>
  <si>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</si>
  <si>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</si>
  <si>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</si>
  <si>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</si>
  <si>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</si>
  <si>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</si>
  <si>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</si>
  <si>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</si>
  <si>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</si>
  <si>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</si>
  <si>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</si>
  <si>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</si>
  <si>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</si>
  <si>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</si>
  <si>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</si>
  <si>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</si>
  <si>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</si>
  <si>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</si>
  <si>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</si>
  <si>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</si>
  <si>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</si>
  <si>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</si>
  <si>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</si>
  <si>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</si>
  <si>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</si>
  <si>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</si>
  <si>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</si>
  <si>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</si>
  <si>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</si>
  <si>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</si>
  <si>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</si>
  <si>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</si>
  <si>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</si>
  <si>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</si>
  <si>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</si>
  <si>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</si>
  <si>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</si>
  <si>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</si>
  <si>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</si>
  <si>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</si>
  <si>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</si>
  <si>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</si>
  <si>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</si>
  <si>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</si>
  <si>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</si>
  <si>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</si>
  <si>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</si>
  <si>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</si>
  <si>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</si>
  <si>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</si>
  <si>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</si>
  <si>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</si>
  <si>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</si>
  <si>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</si>
  <si>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</si>
  <si>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</si>
  <si>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</si>
  <si>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</si>
  <si>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</si>
  <si>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</si>
  <si>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</si>
  <si>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</si>
  <si>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</si>
  <si>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</si>
  <si>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</si>
  <si>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</si>
  <si>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</si>
  <si>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</si>
  <si>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</si>
  <si>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</si>
  <si>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</si>
  <si>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</si>
  <si>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</si>
  <si>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</si>
  <si>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</si>
  <si>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</si>
  <si>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</si>
  <si>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</si>
  <si>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</si>
  <si>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</si>
  <si>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</si>
  <si>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</si>
  <si>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</si>
  <si>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</si>
  <si>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</si>
  <si>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</si>
  <si>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</si>
  <si>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</si>
  <si>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</si>
  <si>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</si>
  <si>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</si>
  <si>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</si>
  <si>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</si>
  <si>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</si>
  <si>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</si>
  <si>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</si>
  <si>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</si>
  <si>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</si>
  <si>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</si>
  <si>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</si>
  <si>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</si>
  <si>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</si>
  <si>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</si>
  <si>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</si>
  <si>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</si>
  <si>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</si>
  <si>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</si>
  <si>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</si>
  <si>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</si>
  <si>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</si>
  <si>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</si>
  <si>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</si>
  <si>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</si>
  <si>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</si>
  <si>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</si>
  <si>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</si>
  <si>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</si>
  <si>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</si>
  <si>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</si>
  <si>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</si>
  <si>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</si>
  <si>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</si>
  <si>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</si>
  <si>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</si>
  <si>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</si>
  <si>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</si>
  <si>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</si>
  <si>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</si>
  <si>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</si>
  <si>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</si>
  <si>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</si>
  <si>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</si>
  <si>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</si>
  <si>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</si>
  <si>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</si>
  <si>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</si>
  <si>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</si>
  <si>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</si>
  <si>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</si>
  <si>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</si>
  <si>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</si>
  <si>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</si>
  <si>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</si>
  <si>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</si>
  <si>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</si>
  <si>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</si>
  <si>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</si>
  <si>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</si>
  <si>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</si>
  <si>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</si>
  <si>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</si>
  <si>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</si>
  <si>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</si>
  <si>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</si>
  <si>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</si>
  <si>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</si>
  <si>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</si>
  <si>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</si>
  <si>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</si>
  <si>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</si>
  <si>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</si>
  <si>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</si>
  <si>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</si>
  <si>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</si>
  <si>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</si>
  <si>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</si>
  <si>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</si>
  <si>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</si>
  <si>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</si>
  <si>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</si>
  <si>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</si>
  <si>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</si>
  <si>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</si>
  <si>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</si>
  <si>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</si>
  <si>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</si>
  <si>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</si>
  <si>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</si>
  <si>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</si>
  <si>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</si>
  <si>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</si>
  <si>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</si>
  <si>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</si>
  <si>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</si>
  <si>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</si>
  <si>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</si>
  <si>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</si>
  <si>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</si>
  <si>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</si>
  <si>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</si>
  <si>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</si>
  <si>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</si>
  <si>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</si>
  <si>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</si>
  <si>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</si>
  <si>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</si>
  <si>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</si>
  <si>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</si>
  <si>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</si>
  <si>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</si>
  <si>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</si>
  <si>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</si>
  <si>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</si>
  <si>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</si>
  <si>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</si>
  <si>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</si>
  <si>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</si>
  <si>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</si>
  <si>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</si>
  <si>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</si>
  <si>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</si>
  <si>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</si>
  <si>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</si>
  <si>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</si>
  <si>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</si>
  <si>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</si>
  <si>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</si>
  <si>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</si>
  <si>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</si>
  <si>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</si>
  <si>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</si>
  <si>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</si>
  <si>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</si>
  <si>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</si>
  <si>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</si>
  <si>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</si>
  <si>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</si>
  <si>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</si>
  <si>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</si>
  <si>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</si>
  <si>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</si>
  <si>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</si>
  <si>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</si>
  <si>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</si>
  <si>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</si>
  <si>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</si>
  <si>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</si>
  <si>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</si>
  <si>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</si>
  <si>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</si>
  <si>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</si>
  <si>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</si>
  <si>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</si>
  <si>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</si>
  <si>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</si>
  <si>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</si>
  <si>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</si>
  <si>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</si>
  <si>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</si>
  <si>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</si>
  <si>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</si>
  <si>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</si>
  <si>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</si>
  <si>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</si>
  <si>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</si>
  <si>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</si>
  <si>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</si>
  <si>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</si>
  <si>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</si>
  <si>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</si>
  <si>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</si>
  <si>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</si>
  <si>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</si>
  <si>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</si>
  <si>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</si>
  <si>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</si>
  <si>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</si>
  <si>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</si>
  <si>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</si>
  <si>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</si>
  <si>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</si>
  <si>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</si>
  <si>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</si>
  <si>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</si>
  <si>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</si>
  <si>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</si>
  <si>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</si>
  <si>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</si>
  <si>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</si>
  <si>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</si>
  <si>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</si>
  <si>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</si>
  <si>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</si>
  <si>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</si>
  <si>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</si>
  <si>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</si>
  <si>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</si>
  <si>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</si>
  <si>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</si>
  <si>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</si>
  <si>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</si>
  <si>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</si>
  <si>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</si>
  <si>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</si>
  <si>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</si>
  <si>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</si>
  <si>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</si>
  <si>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</si>
  <si>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</si>
  <si>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</si>
  <si>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</si>
  <si>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</si>
  <si>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</si>
  <si>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</si>
  <si>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</si>
  <si>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</si>
  <si>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</si>
  <si>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</si>
  <si>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</si>
  <si>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</si>
  <si>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</si>
  <si>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</si>
  <si>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</si>
  <si>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</si>
  <si>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</si>
  <si>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</si>
  <si>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</si>
  <si>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</si>
  <si>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</si>
  <si>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</si>
  <si>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</si>
  <si>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</si>
  <si>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</si>
  <si>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</si>
  <si>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</si>
  <si>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</si>
  <si>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</si>
  <si>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</si>
  <si>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</si>
  <si>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</si>
  <si>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</si>
  <si>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</si>
  <si>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</si>
  <si>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</si>
  <si>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</si>
  <si>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</si>
  <si>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</si>
  <si>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</si>
  <si>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</si>
  <si>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</si>
  <si>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</si>
  <si>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</si>
  <si>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</si>
  <si>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</si>
  <si>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</si>
  <si>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</si>
  <si>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</si>
  <si>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</si>
  <si>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</si>
  <si>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</si>
  <si>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</si>
  <si>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</si>
  <si>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</si>
  <si>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</si>
  <si>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</si>
  <si>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</si>
  <si>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</si>
  <si>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</si>
  <si>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</si>
  <si>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</si>
  <si>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</si>
  <si>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</si>
  <si>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</si>
  <si>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</si>
  <si>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</si>
  <si>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</si>
  <si>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</si>
  <si>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</si>
  <si>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</si>
  <si>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</si>
  <si>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</si>
  <si>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</si>
  <si>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</si>
  <si>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</si>
  <si>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</si>
  <si>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</si>
  <si>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</si>
  <si>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</si>
  <si>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</si>
  <si>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</si>
  <si>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</si>
  <si>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</si>
  <si>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</si>
  <si>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</si>
  <si>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</si>
  <si>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</si>
  <si>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</si>
  <si>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</si>
  <si>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</si>
  <si>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</si>
  <si>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</si>
  <si>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</si>
  <si>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</si>
  <si>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</si>
  <si>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</si>
  <si>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</si>
  <si>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</si>
  <si>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</si>
  <si>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</si>
  <si>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</si>
  <si>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</si>
  <si>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</si>
  <si>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</si>
  <si>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</si>
  <si>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</si>
  <si>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</si>
  <si>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</si>
  <si>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</si>
  <si>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</si>
  <si>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</si>
  <si>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</si>
  <si>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</si>
  <si>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</si>
  <si>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</si>
  <si>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</si>
  <si>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</si>
  <si>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</si>
  <si>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</si>
  <si>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</si>
  <si>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</si>
  <si>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</si>
  <si>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</si>
  <si>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</si>
  <si>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</si>
  <si>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</si>
  <si>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</si>
  <si>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</si>
  <si>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</si>
  <si>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</si>
  <si>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</si>
  <si>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</si>
  <si>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</si>
  <si>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</si>
  <si>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</si>
  <si>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</si>
  <si>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</si>
  <si>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</si>
  <si>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</si>
  <si>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</si>
  <si>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</si>
  <si>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</si>
  <si>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</si>
  <si>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</si>
  <si>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</si>
  <si>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</si>
  <si>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</si>
  <si>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</si>
  <si>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</si>
  <si>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</si>
  <si>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</si>
  <si>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</si>
  <si>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</si>
  <si>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</si>
  <si>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</si>
  <si>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</si>
  <si>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</si>
  <si>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</si>
  <si>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</si>
  <si>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</si>
  <si>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</si>
  <si>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</si>
  <si>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</si>
  <si>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</si>
  <si>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</si>
  <si>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</si>
  <si>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</si>
  <si>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</si>
  <si>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</si>
  <si>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</si>
  <si>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</si>
  <si>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</si>
  <si>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</si>
  <si>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</si>
  <si>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</si>
  <si>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</si>
  <si>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</si>
  <si>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</si>
  <si>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</si>
  <si>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</si>
  <si>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</si>
  <si>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</si>
  <si>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</si>
  <si>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</si>
  <si>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</si>
  <si>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</si>
  <si>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</si>
  <si>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</si>
  <si>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</si>
  <si>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</si>
  <si>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</si>
  <si>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</si>
  <si>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</si>
  <si>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</si>
  <si>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</si>
  <si>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</si>
  <si>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</si>
  <si>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</si>
  <si>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</si>
  <si>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</si>
  <si>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</si>
  <si>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</si>
  <si>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</si>
  <si>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</si>
  <si>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</si>
  <si>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</si>
  <si>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</si>
  <si>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</si>
  <si>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</si>
  <si>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</si>
  <si>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</si>
  <si>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</si>
  <si>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</si>
  <si>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</si>
  <si>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</si>
  <si>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</si>
  <si>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</si>
  <si>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</si>
  <si>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</si>
  <si>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</si>
  <si>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</si>
  <si>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</si>
  <si>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</si>
  <si>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</si>
  <si>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</si>
  <si>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</si>
  <si>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</si>
  <si>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</si>
  <si>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</si>
  <si>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</si>
  <si>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</si>
  <si>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</si>
  <si>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</si>
  <si>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</si>
  <si>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</si>
  <si>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</si>
  <si>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</si>
  <si>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</si>
  <si>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</si>
  <si>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</si>
  <si>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</si>
  <si>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</si>
  <si>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</si>
  <si>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</si>
  <si>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</si>
  <si>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</si>
  <si>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</si>
  <si>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</si>
  <si>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</si>
  <si>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</si>
  <si>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</si>
  <si>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</si>
  <si>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</si>
  <si>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</si>
  <si>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</si>
  <si>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</si>
  <si>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</si>
  <si>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</si>
  <si>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</si>
  <si>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</si>
  <si>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</si>
  <si>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</si>
  <si>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</si>
  <si>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</si>
  <si>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</si>
  <si>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</si>
  <si>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</si>
  <si>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</si>
  <si>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</si>
  <si>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</si>
  <si>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</si>
  <si>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</si>
  <si>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</si>
  <si>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</si>
  <si>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</si>
  <si>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</si>
  <si>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</si>
  <si>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</si>
  <si>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</si>
  <si>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</si>
  <si>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</si>
  <si>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</si>
  <si>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</si>
  <si>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</si>
  <si>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</si>
  <si>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</si>
  <si>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</si>
  <si>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</si>
  <si>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</si>
  <si>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</si>
  <si>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</si>
  <si>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</si>
  <si>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</si>
  <si>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</si>
  <si>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</si>
  <si>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</si>
  <si>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</si>
  <si>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</si>
  <si>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</si>
  <si>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</si>
  <si>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</si>
  <si>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</si>
  <si>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</si>
  <si>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</si>
  <si>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</si>
  <si>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</si>
  <si>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</si>
  <si>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</si>
  <si>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</si>
  <si>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</si>
  <si>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</si>
  <si>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</si>
  <si>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</si>
  <si>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</si>
  <si>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</si>
  <si>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</si>
  <si>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</si>
  <si>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</si>
  <si>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</si>
  <si>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</si>
  <si>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</si>
  <si>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</si>
  <si>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</si>
  <si>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</si>
  <si>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</si>
  <si>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</si>
  <si>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</si>
  <si>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</si>
  <si>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</si>
  <si>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</si>
  <si>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</si>
  <si>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</si>
  <si>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</si>
  <si>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</si>
  <si>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</si>
  <si>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</si>
  <si>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</si>
  <si>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</si>
  <si>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</si>
  <si>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</si>
  <si>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</si>
  <si>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</si>
  <si>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</si>
  <si>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</si>
  <si>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</si>
  <si>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</si>
  <si>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</si>
  <si>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</si>
  <si>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</si>
  <si>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</si>
  <si>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</si>
  <si>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</si>
  <si>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</si>
  <si>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</si>
  <si>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</si>
  <si>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</si>
  <si>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</si>
  <si>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</si>
  <si>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</si>
  <si>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</si>
  <si>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</si>
  <si>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</si>
  <si>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</si>
  <si>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</si>
  <si>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</si>
  <si>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</si>
  <si>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</si>
  <si>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</si>
  <si>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</si>
  <si>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</si>
  <si>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</si>
  <si>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</si>
  <si>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</si>
  <si>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</si>
  <si>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</si>
  <si>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</si>
  <si>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</si>
  <si>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</si>
  <si>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</si>
  <si>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</si>
  <si>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</si>
  <si>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</si>
  <si>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</si>
  <si>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</si>
  <si>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</si>
  <si>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</si>
  <si>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</si>
  <si>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</si>
  <si>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</si>
  <si>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</si>
  <si>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</si>
  <si>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</si>
  <si>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</si>
  <si>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</si>
  <si>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</si>
  <si>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</si>
  <si>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</si>
  <si>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</si>
  <si>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</si>
  <si>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</si>
  <si>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</si>
  <si>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</si>
  <si>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</si>
  <si>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</si>
  <si>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</si>
  <si>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</si>
  <si>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</si>
  <si>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</si>
  <si>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</si>
  <si>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</si>
  <si>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</si>
  <si>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</si>
  <si>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</si>
  <si>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</si>
  <si>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</si>
  <si>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</si>
  <si>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</si>
  <si>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</si>
  <si>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</si>
  <si>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</si>
  <si>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</si>
  <si>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</si>
  <si>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</si>
  <si>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</si>
  <si>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</si>
  <si>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</si>
  <si>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</si>
  <si>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</si>
  <si>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</si>
  <si>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</si>
  <si>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</si>
  <si>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</si>
  <si>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</si>
  <si>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</si>
  <si>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</si>
  <si>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</si>
  <si>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</si>
  <si>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</si>
  <si>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</si>
  <si>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</si>
  <si>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</si>
  <si>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</si>
  <si>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</si>
  <si>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</si>
  <si>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</si>
  <si>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</si>
  <si>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</si>
  <si>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</si>
  <si>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</si>
  <si>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</si>
  <si>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</si>
  <si>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</si>
  <si>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</si>
  <si>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</si>
  <si>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</si>
  <si>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</si>
  <si>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</si>
  <si>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</si>
  <si>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</si>
  <si>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</si>
  <si>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</si>
  <si>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</si>
  <si>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</si>
  <si>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</si>
  <si>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</si>
  <si>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</si>
  <si>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</si>
  <si>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</si>
  <si>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</si>
  <si>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</si>
  <si>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</si>
  <si>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</si>
  <si>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</si>
  <si>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</si>
  <si>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</si>
  <si>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</si>
  <si>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</si>
  <si>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</si>
  <si>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</si>
  <si>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</si>
  <si>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</si>
  <si>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</si>
  <si>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</si>
  <si>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</si>
  <si>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</si>
  <si>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</si>
  <si>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</si>
  <si>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</si>
  <si>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</si>
  <si>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</si>
  <si>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</si>
  <si>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</si>
  <si>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</si>
  <si>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</si>
  <si>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</si>
  <si>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</si>
  <si>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</si>
  <si>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</si>
  <si>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</si>
  <si>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</si>
  <si>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</si>
  <si>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</si>
  <si>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</si>
  <si>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</si>
  <si>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</si>
  <si>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</si>
  <si>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</si>
  <si>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</si>
  <si>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</si>
  <si>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</si>
  <si>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</si>
  <si>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</si>
  <si>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</si>
  <si>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</si>
  <si>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</si>
  <si>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</si>
  <si>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</si>
  <si>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</si>
  <si>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</si>
  <si>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</si>
  <si>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</si>
  <si>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</si>
  <si>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</si>
  <si>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</si>
  <si>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</si>
  <si>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</si>
  <si>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</si>
  <si>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</si>
  <si>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</si>
  <si>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</si>
  <si>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</si>
  <si>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</si>
  <si>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</si>
  <si>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</si>
  <si>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</si>
  <si>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</si>
  <si>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</si>
  <si>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</si>
  <si>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</si>
  <si>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</si>
  <si>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</si>
  <si>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</si>
  <si>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</si>
  <si>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</si>
  <si>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</si>
  <si>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</si>
  <si>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</si>
  <si>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</si>
  <si>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</si>
  <si>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</si>
  <si>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</si>
  <si>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</si>
  <si>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</si>
  <si>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</si>
  <si>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</si>
  <si>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</si>
  <si>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</si>
  <si>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</si>
  <si>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</si>
  <si>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</si>
  <si>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</si>
  <si>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</si>
  <si>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</si>
  <si>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</si>
  <si>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</si>
  <si>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</si>
  <si>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</si>
  <si>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</si>
  <si>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</si>
  <si>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</si>
  <si>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</si>
  <si>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</si>
  <si>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</si>
  <si>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</si>
  <si>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</si>
  <si>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</si>
  <si>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</si>
  <si>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</si>
  <si>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</si>
  <si>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</si>
  <si>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</si>
  <si>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</si>
  <si>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</si>
  <si>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</si>
  <si>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</si>
  <si>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</si>
  <si>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</si>
  <si>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</si>
  <si>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</si>
  <si>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</si>
  <si>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</si>
  <si>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</si>
  <si>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</si>
  <si>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</si>
  <si>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</si>
  <si>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</si>
  <si>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</si>
  <si>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</si>
  <si>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</si>
  <si>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</si>
  <si>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</si>
  <si>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</si>
  <si>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</si>
  <si>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</si>
  <si>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</si>
  <si>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</si>
  <si>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</si>
  <si>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</si>
  <si>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</si>
  <si>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</si>
  <si>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</si>
  <si>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</si>
  <si>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</si>
  <si>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</si>
  <si>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</si>
  <si>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</si>
  <si>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</si>
  <si>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</si>
  <si>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</si>
  <si>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</si>
  <si>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</si>
  <si>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</si>
  <si>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</si>
  <si>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</si>
  <si>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</si>
  <si>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</si>
  <si>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</si>
  <si>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</si>
  <si>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</si>
  <si>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</si>
  <si>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</si>
  <si>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</si>
  <si>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</si>
  <si>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</si>
  <si>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</si>
  <si>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</si>
  <si>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</si>
  <si>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</si>
  <si>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</si>
  <si>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</si>
  <si>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</si>
  <si>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</si>
  <si>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</si>
  <si>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</si>
  <si>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</si>
  <si>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</si>
  <si>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</si>
  <si>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</si>
  <si>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</si>
  <si>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</si>
  <si>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</si>
  <si>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</si>
  <si>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</si>
  <si>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</si>
  <si>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</si>
  <si>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</si>
  <si>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</si>
  <si>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</si>
  <si>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</si>
  <si>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</si>
  <si>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</si>
  <si>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</si>
  <si>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</si>
  <si>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</si>
  <si>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</si>
  <si>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</si>
  <si>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</si>
  <si>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</si>
  <si>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</si>
  <si>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</si>
  <si>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</si>
  <si>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</si>
  <si>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</si>
  <si>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</si>
  <si>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</si>
  <si>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</si>
  <si>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</si>
  <si>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</si>
  <si>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</si>
  <si>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</si>
  <si>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</si>
  <si>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</si>
  <si>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</si>
  <si>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</si>
  <si>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</si>
  <si>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</si>
  <si>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</si>
  <si>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</si>
  <si>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</si>
  <si>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</si>
  <si>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</si>
  <si>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</si>
  <si>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</si>
  <si>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</si>
  <si>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</si>
  <si>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</si>
  <si>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</si>
  <si>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</si>
  <si>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</si>
  <si>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</si>
  <si>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</si>
  <si>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</si>
  <si>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</si>
  <si>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</si>
  <si>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</si>
  <si>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</si>
  <si>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</si>
  <si>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</si>
  <si>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</si>
  <si>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</si>
  <si>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</si>
  <si>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</si>
  <si>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</si>
  <si>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</si>
  <si>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</si>
  <si>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</si>
  <si>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</si>
  <si>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</si>
  <si>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</si>
  <si>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</si>
  <si>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</si>
  <si>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</si>
  <si>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</si>
  <si>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</si>
  <si>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</si>
  <si>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</si>
  <si>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</si>
  <si>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</si>
  <si>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</si>
  <si>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</si>
  <si>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</si>
  <si>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</si>
  <si>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</si>
  <si>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</si>
  <si>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</si>
  <si>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</si>
  <si>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</si>
  <si>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</si>
  <si>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</si>
  <si>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</si>
  <si>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</si>
  <si>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</si>
  <si>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</si>
  <si>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</si>
  <si>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</si>
  <si>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</si>
  <si>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</si>
  <si>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</si>
  <si>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</si>
  <si>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</si>
  <si>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</si>
  <si>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</si>
  <si>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</si>
  <si>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</si>
  <si>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</si>
  <si>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</si>
  <si>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</si>
  <si>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</si>
  <si>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</si>
  <si>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</si>
  <si>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</si>
  <si>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</si>
  <si>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</si>
  <si>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</si>
  <si>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</si>
  <si>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</si>
  <si>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</si>
  <si>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</si>
  <si>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</si>
  <si>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</si>
  <si>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</si>
  <si>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</si>
  <si>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</si>
  <si>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</si>
  <si>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</si>
  <si>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</si>
  <si>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</si>
  <si>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</si>
  <si>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</si>
  <si>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</si>
  <si>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</si>
  <si>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</si>
  <si>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</si>
  <si>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</si>
  <si>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</si>
  <si>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</si>
  <si>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</si>
  <si>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</si>
  <si>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</si>
  <si>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</si>
  <si>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</si>
  <si>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</si>
  <si>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</si>
  <si>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</si>
  <si>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</si>
  <si>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</si>
  <si>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</si>
  <si>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</si>
  <si>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</si>
  <si>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</si>
  <si>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</si>
  <si>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</si>
  <si>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</si>
  <si>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</si>
  <si>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</si>
  <si>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</si>
  <si>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</si>
  <si>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</si>
  <si>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</si>
  <si>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</si>
  <si>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</si>
  <si>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</si>
  <si>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</si>
  <si>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</si>
  <si>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</si>
  <si>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</si>
  <si>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</si>
  <si>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</si>
  <si>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</si>
  <si>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</si>
  <si>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</si>
  <si>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</si>
  <si>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</si>
  <si>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</si>
  <si>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</si>
  <si>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</si>
  <si>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</si>
  <si>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</si>
  <si>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</si>
  <si>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</si>
  <si>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</si>
  <si>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</si>
  <si>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</si>
  <si>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</si>
  <si>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</si>
  <si>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</si>
  <si>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</si>
  <si>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</si>
  <si>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</si>
  <si>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</si>
  <si>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</si>
  <si>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</si>
  <si>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</si>
  <si>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</si>
  <si>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</si>
  <si>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</si>
  <si>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</si>
  <si>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</si>
  <si>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</si>
  <si>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</si>
  <si>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</si>
  <si>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</si>
  <si>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</si>
  <si>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</si>
  <si>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</si>
  <si>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</si>
  <si>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</si>
  <si>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</si>
  <si>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</si>
  <si>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</si>
  <si>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</si>
  <si>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</si>
  <si>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</si>
  <si>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</si>
  <si>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</si>
  <si>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</si>
  <si>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</si>
  <si>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</si>
  <si>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</si>
  <si>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</si>
  <si>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</si>
  <si>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</si>
  <si>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</si>
  <si>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</si>
  <si>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</si>
  <si>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</si>
  <si>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</si>
  <si>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</si>
  <si>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</si>
  <si>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</si>
  <si>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</si>
  <si>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</si>
  <si>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</si>
  <si>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</si>
  <si>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</si>
  <si>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</si>
  <si>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</si>
  <si>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</si>
  <si>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</si>
  <si>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</si>
  <si>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</si>
  <si>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</si>
  <si>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</si>
  <si>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</si>
  <si>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</si>
  <si>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</si>
  <si>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</si>
  <si>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</si>
  <si>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</si>
  <si>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</si>
  <si>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</si>
  <si>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</si>
  <si>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</si>
  <si>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</si>
  <si>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</si>
  <si>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</si>
  <si>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</si>
  <si>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</si>
  <si>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</si>
  <si>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</si>
  <si>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</si>
  <si>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</si>
  <si>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</si>
  <si>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</si>
  <si>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</si>
  <si>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</si>
  <si>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</si>
  <si>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</si>
  <si>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</si>
  <si>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</si>
  <si>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</si>
  <si>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</si>
  <si>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</si>
  <si>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</si>
  <si>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</si>
  <si>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</si>
  <si>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</si>
  <si>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</si>
  <si>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</si>
  <si>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</si>
  <si>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</si>
  <si>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</si>
  <si>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</si>
  <si>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</si>
  <si>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</si>
  <si>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</si>
  <si>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</si>
  <si>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</si>
  <si>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</si>
  <si>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</si>
  <si>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</si>
  <si>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</si>
  <si>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</si>
  <si>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</si>
  <si>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</si>
  <si>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</si>
  <si>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</si>
  <si>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</si>
  <si>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</si>
  <si>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</si>
  <si>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</si>
  <si>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</si>
  <si>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</si>
  <si>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</si>
  <si>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</si>
  <si>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</si>
  <si>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</si>
  <si>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</si>
  <si>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</si>
  <si>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</si>
  <si>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</si>
  <si>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</si>
  <si>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</si>
  <si>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</si>
  <si>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</si>
  <si>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</si>
  <si>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</si>
  <si>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</si>
  <si>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</si>
  <si>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</si>
  <si>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</si>
  <si>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</si>
  <si>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</si>
  <si>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</si>
  <si>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</si>
  <si>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</si>
  <si>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</si>
  <si>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</si>
  <si>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</si>
  <si>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</si>
  <si>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</si>
  <si>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</si>
  <si>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</si>
  <si>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</si>
  <si>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</si>
  <si>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</si>
  <si>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</si>
  <si>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</si>
  <si>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</si>
  <si>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</si>
  <si>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</si>
  <si>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</si>
  <si>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</si>
  <si>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</si>
  <si>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</si>
  <si>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</si>
  <si>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</si>
  <si>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</si>
  <si>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</si>
  <si>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</si>
  <si>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</si>
  <si>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</si>
  <si>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</si>
  <si>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</si>
  <si>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</si>
  <si>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</si>
  <si>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</si>
  <si>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</si>
  <si>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</si>
  <si>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</si>
  <si>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</si>
  <si>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</si>
  <si>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</si>
  <si>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</si>
  <si>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</si>
  <si>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</si>
  <si>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</si>
  <si>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</si>
  <si>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</si>
  <si>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</si>
  <si>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</si>
  <si>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</si>
  <si>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</si>
  <si>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</si>
  <si>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</si>
  <si>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</si>
  <si>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</si>
  <si>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</si>
  <si>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</si>
  <si>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</si>
  <si>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</si>
  <si>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</si>
  <si>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</si>
  <si>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</si>
  <si>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</si>
  <si>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</si>
  <si>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</si>
  <si>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</si>
  <si>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</si>
  <si>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</si>
  <si>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</si>
  <si>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</si>
  <si>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</si>
  <si>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</si>
  <si>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</si>
  <si>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</si>
  <si>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</si>
  <si>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</si>
  <si>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</si>
  <si>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</si>
  <si>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</si>
  <si>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</si>
  <si>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</si>
  <si>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</si>
  <si>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</si>
  <si>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</si>
  <si>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</si>
  <si>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</si>
  <si>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</si>
  <si>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</si>
  <si>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</si>
  <si>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</si>
  <si>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</si>
  <si>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</si>
  <si>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</si>
  <si>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</si>
  <si>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</si>
  <si>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</si>
  <si>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</si>
  <si>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</si>
  <si>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</si>
  <si>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</si>
  <si>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</si>
  <si>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</si>
  <si>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</si>
  <si>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</si>
  <si>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</si>
  <si>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</si>
  <si>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</si>
  <si>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</si>
  <si>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</si>
  <si>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</si>
  <si>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</si>
  <si>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</si>
  <si>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</si>
  <si>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</si>
  <si>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</si>
  <si>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</si>
  <si>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</si>
  <si>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</si>
  <si>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</si>
  <si>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</si>
  <si>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</si>
  <si>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</si>
  <si>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</si>
  <si>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</si>
  <si>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</si>
  <si>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</si>
  <si>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</si>
  <si>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</si>
  <si>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</si>
  <si>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</si>
  <si>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</si>
  <si>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</si>
  <si>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</si>
  <si>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</si>
  <si>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</si>
  <si>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</si>
  <si>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</si>
  <si>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</si>
  <si>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</si>
  <si>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</si>
  <si>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</si>
  <si>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</si>
  <si>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</si>
  <si>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</si>
  <si>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</si>
  <si>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</si>
  <si>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</si>
  <si>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</si>
  <si>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</si>
  <si>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</si>
  <si>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</si>
  <si>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</si>
  <si>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</si>
  <si>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</si>
  <si>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</si>
  <si>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</si>
  <si>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</si>
  <si>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</si>
  <si>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</si>
  <si>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</si>
  <si>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</si>
  <si>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</si>
  <si>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</si>
  <si>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</si>
  <si>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</si>
  <si>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</si>
  <si>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</si>
  <si>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</si>
  <si>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</si>
  <si>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</si>
  <si>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</si>
  <si>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</si>
  <si>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</si>
  <si>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</si>
  <si>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</si>
  <si>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</si>
  <si>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</si>
  <si>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</si>
  <si>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</si>
  <si>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</si>
  <si>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</si>
  <si>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</si>
  <si>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</si>
  <si>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</si>
  <si>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</si>
  <si>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</si>
  <si>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</si>
  <si>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</si>
  <si>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</si>
  <si>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</si>
  <si>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</si>
  <si>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</si>
  <si>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</si>
  <si>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</si>
  <si>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</si>
  <si>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</si>
  <si>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</si>
  <si>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</si>
  <si>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</si>
  <si>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</si>
  <si>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</si>
  <si>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</si>
  <si>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</si>
  <si>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</si>
  <si>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</si>
  <si>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</si>
  <si>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</si>
  <si>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</si>
  <si>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</si>
  <si>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</si>
  <si>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</si>
  <si>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</si>
  <si>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</si>
  <si>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</si>
  <si>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</si>
  <si>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</si>
  <si>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</si>
  <si>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</si>
  <si>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</si>
  <si>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</si>
  <si>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</si>
  <si>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</si>
  <si>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</si>
  <si>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</si>
  <si>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</si>
  <si>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</si>
  <si>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</si>
  <si>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</si>
  <si>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</si>
  <si>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</si>
  <si>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</si>
  <si>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</si>
  <si>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</si>
  <si>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</si>
  <si>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</si>
  <si>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</si>
  <si>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</si>
  <si>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</si>
  <si>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</si>
  <si>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</si>
  <si>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</si>
  <si>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</si>
  <si>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</si>
  <si>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</si>
  <si>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</si>
  <si>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</si>
  <si>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</si>
  <si>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</si>
  <si>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</si>
  <si>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</si>
  <si>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</si>
  <si>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</si>
  <si>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</si>
  <si>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</si>
  <si>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</si>
  <si>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</si>
  <si>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</si>
  <si>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</si>
  <si>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</si>
  <si>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</si>
  <si>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</si>
  <si>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</si>
  <si>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</si>
  <si>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</si>
  <si>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</si>
  <si>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</si>
  <si>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</si>
  <si>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</si>
  <si>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</si>
  <si>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</si>
  <si>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</si>
  <si>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</si>
  <si>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</si>
  <si>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</si>
  <si>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</si>
  <si>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</si>
  <si>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</si>
  <si>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</si>
  <si>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</si>
  <si>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</si>
  <si>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</si>
  <si>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</si>
  <si>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</si>
  <si>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</si>
  <si>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</si>
  <si>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</si>
  <si>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</si>
  <si>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</si>
  <si>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</si>
  <si>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</si>
  <si>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</si>
  <si>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</si>
  <si>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</si>
  <si>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</si>
  <si>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</si>
  <si>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</si>
  <si>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</si>
  <si>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</si>
  <si>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</si>
  <si>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</si>
  <si>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</si>
  <si>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</si>
  <si>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</si>
  <si>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</si>
  <si>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</si>
  <si>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</si>
  <si>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</si>
  <si>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</si>
  <si>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</si>
  <si>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</si>
  <si>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</si>
  <si>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</si>
  <si>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</si>
  <si>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</si>
  <si>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</si>
  <si>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</si>
  <si>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</si>
  <si>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</si>
  <si>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</si>
  <si>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</si>
  <si>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</si>
  <si>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</si>
  <si>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</si>
  <si>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</si>
  <si>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</si>
  <si>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</si>
  <si>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</si>
  <si>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</si>
  <si>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</si>
  <si>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</si>
  <si>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</si>
  <si>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</si>
  <si>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</si>
  <si>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</si>
  <si>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</si>
  <si>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</si>
  <si>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</si>
  <si>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</si>
  <si>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</si>
  <si>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</si>
  <si>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</si>
  <si>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</si>
  <si>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</si>
  <si>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</si>
  <si>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</si>
  <si>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</si>
  <si>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</si>
  <si>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</si>
  <si>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</si>
  <si>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</si>
  <si>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</si>
  <si>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</si>
  <si>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</si>
  <si>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</si>
  <si>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</si>
  <si>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</si>
  <si>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</si>
  <si>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</si>
  <si>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</si>
  <si>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</si>
  <si>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</si>
  <si>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</si>
  <si>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</si>
  <si>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</si>
  <si>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</si>
  <si>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</si>
  <si>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</si>
  <si>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</si>
  <si>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</si>
  <si>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</si>
  <si>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</si>
  <si>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</si>
  <si>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</si>
  <si>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</si>
  <si>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</si>
  <si>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</si>
  <si>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</si>
  <si>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</si>
  <si>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</si>
  <si>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</si>
  <si>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</si>
  <si>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</si>
  <si>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</si>
  <si>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</si>
  <si>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</si>
  <si>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</si>
  <si>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</si>
  <si>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</si>
  <si>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</si>
  <si>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</si>
  <si>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</si>
  <si>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</si>
  <si>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</si>
  <si>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</si>
  <si>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</si>
  <si>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</si>
  <si>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</si>
  <si>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</si>
  <si>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</si>
  <si>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</si>
  <si>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</si>
  <si>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</si>
  <si>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</si>
  <si>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</si>
  <si>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</si>
  <si>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</si>
  <si>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</si>
  <si>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</si>
  <si>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</si>
  <si>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</si>
  <si>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</si>
  <si>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</si>
  <si>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</si>
  <si>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</si>
  <si>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</si>
  <si>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</si>
  <si>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</si>
  <si>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</si>
  <si>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</si>
  <si>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</si>
  <si>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</si>
  <si>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</si>
  <si>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</si>
  <si>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</si>
  <si>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</si>
  <si>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</si>
  <si>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</si>
  <si>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</si>
  <si>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</si>
  <si>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</si>
  <si>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</si>
  <si>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</si>
  <si>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</si>
  <si>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</si>
  <si>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</si>
  <si>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</si>
  <si>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</si>
  <si>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</si>
  <si>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</si>
  <si>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</si>
  <si>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</si>
  <si>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</si>
  <si>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</si>
  <si>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</si>
  <si>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</si>
  <si>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</si>
  <si>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</si>
  <si>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</si>
  <si>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</si>
  <si>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</si>
  <si>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</si>
  <si>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</si>
  <si>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</si>
  <si>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</si>
  <si>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</si>
  <si>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</si>
  <si>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</si>
  <si>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</si>
  <si>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</si>
  <si>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</si>
  <si>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</si>
  <si>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</si>
  <si>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</si>
  <si>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</si>
  <si>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</si>
  <si>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</si>
  <si>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</si>
  <si>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</si>
  <si>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</si>
  <si>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</si>
  <si>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</si>
  <si>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</si>
  <si>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</si>
  <si>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</si>
  <si>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</si>
  <si>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</si>
  <si>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</si>
  <si>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</si>
  <si>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</si>
  <si>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</si>
  <si>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</si>
  <si>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</si>
  <si>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</si>
  <si>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</si>
  <si>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</si>
  <si>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</si>
  <si>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</si>
  <si>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</si>
  <si>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</si>
  <si>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</si>
  <si>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</si>
  <si>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</si>
  <si>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</si>
  <si>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</si>
  <si>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</si>
  <si>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</si>
  <si>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</si>
  <si>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</si>
  <si>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</si>
  <si>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</si>
  <si>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</si>
  <si>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</si>
  <si>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</si>
  <si>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</si>
  <si>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</si>
  <si>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</si>
  <si>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</si>
  <si>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</si>
  <si>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</si>
  <si>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</si>
  <si>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</si>
  <si>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</si>
  <si>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</si>
  <si>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</si>
  <si>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</si>
  <si>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</si>
  <si>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</si>
  <si>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</si>
  <si>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</si>
  <si>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</si>
  <si>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</si>
  <si>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</si>
  <si>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</si>
  <si>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</si>
  <si>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</si>
  <si>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</si>
  <si>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</si>
  <si>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</si>
  <si>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</si>
  <si>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</si>
  <si>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</si>
  <si>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</si>
  <si>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</si>
  <si>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</si>
  <si>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</si>
  <si>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</si>
  <si>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</si>
  <si>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</si>
  <si>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</si>
  <si>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</si>
  <si>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</si>
  <si>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</si>
  <si>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</si>
  <si>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</si>
  <si>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</si>
  <si>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</si>
  <si>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</si>
  <si>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</si>
  <si>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</si>
  <si>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</si>
  <si>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</si>
  <si>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</si>
  <si>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</si>
  <si>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</si>
  <si>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</si>
  <si>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</si>
  <si>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</si>
  <si>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</si>
  <si>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</si>
  <si>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</si>
  <si>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</si>
  <si>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</si>
  <si>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</si>
  <si>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</si>
  <si>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</si>
  <si>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</si>
  <si>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</si>
  <si>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</si>
  <si>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</si>
  <si>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</si>
  <si>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</si>
  <si>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</si>
  <si>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</si>
  <si>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</si>
  <si>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</si>
  <si>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</si>
  <si>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</si>
  <si>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</si>
  <si>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</si>
  <si>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</si>
  <si>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</si>
  <si>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</si>
  <si>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</si>
  <si>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</si>
  <si>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</si>
  <si>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</si>
  <si>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</si>
  <si>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</si>
  <si>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</si>
  <si>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</si>
  <si>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</si>
  <si>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</si>
  <si>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</si>
  <si>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</si>
  <si>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</si>
  <si>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</si>
  <si>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</si>
  <si>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</si>
  <si>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</si>
  <si>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</si>
  <si>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</si>
  <si>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</si>
  <si>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</si>
  <si>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</si>
  <si>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</si>
  <si>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</si>
  <si>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</si>
  <si>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</si>
  <si>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</si>
  <si>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</si>
  <si>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</si>
  <si>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</si>
  <si>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</si>
  <si>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</si>
  <si>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</si>
  <si>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</si>
  <si>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</si>
  <si>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</si>
  <si>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</si>
  <si>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</si>
  <si>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</si>
  <si>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</si>
  <si>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</si>
  <si>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</si>
  <si>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</si>
  <si>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</si>
  <si>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</si>
  <si>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</si>
  <si>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</si>
  <si>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</si>
  <si>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</si>
  <si>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</si>
  <si>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</si>
  <si>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</si>
  <si>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</si>
  <si>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</si>
  <si>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</si>
  <si>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</si>
  <si>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</si>
  <si>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</si>
  <si>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</si>
  <si>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</si>
  <si>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</si>
  <si>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</si>
  <si>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</si>
  <si>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</si>
  <si>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</si>
  <si>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</si>
  <si>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</si>
  <si>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</si>
  <si>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</si>
  <si>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</si>
  <si>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</si>
  <si>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</si>
  <si>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</si>
  <si>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</si>
  <si>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</si>
  <si>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</si>
  <si>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</si>
  <si>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</si>
  <si>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</si>
  <si>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</si>
  <si>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</si>
  <si>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</si>
  <si>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</si>
  <si>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</si>
  <si>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</si>
  <si>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</si>
  <si>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</si>
  <si>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</si>
  <si>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</si>
  <si>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</si>
  <si>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</si>
  <si>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</si>
  <si>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</si>
  <si>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</si>
  <si>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</si>
  <si>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</si>
  <si>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</si>
  <si>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</si>
  <si>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</si>
  <si>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</si>
  <si>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</si>
  <si>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</si>
  <si>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</si>
  <si>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</si>
  <si>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</si>
  <si>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</si>
  <si>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</si>
  <si>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</si>
  <si>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</si>
  <si>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</si>
  <si>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</si>
  <si>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</si>
  <si>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</si>
  <si>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</si>
  <si>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</si>
  <si>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</si>
  <si>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</si>
  <si>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</si>
  <si>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</si>
  <si>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</si>
  <si>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</si>
  <si>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</si>
  <si>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</si>
  <si>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</si>
  <si>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</si>
  <si>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</si>
  <si>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</si>
  <si>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</si>
  <si>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</si>
  <si>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</si>
  <si>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</si>
  <si>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</si>
  <si>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</si>
  <si>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</si>
  <si>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</si>
  <si>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</si>
  <si>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</si>
  <si>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</si>
  <si>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</si>
  <si>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</si>
  <si>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</si>
  <si>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</si>
  <si>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</si>
  <si>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</si>
  <si>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</si>
  <si>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</si>
  <si>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</si>
  <si>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</si>
  <si>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</si>
  <si>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</si>
  <si>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</si>
  <si>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</si>
  <si>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</si>
  <si>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</si>
  <si>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</si>
  <si>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</si>
  <si>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</si>
  <si>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</si>
  <si>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</si>
  <si>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</si>
  <si>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</si>
  <si>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</si>
  <si>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</si>
  <si>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</si>
  <si>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</si>
  <si>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</si>
  <si>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</si>
  <si>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</si>
  <si>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</si>
  <si>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</si>
  <si>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</si>
  <si>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</si>
  <si>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</si>
  <si>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</si>
  <si>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</si>
  <si>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</si>
  <si>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</si>
  <si>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</si>
  <si>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</si>
  <si>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</si>
  <si>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</si>
  <si>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</si>
  <si>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</si>
  <si>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</si>
  <si>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</si>
  <si>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</si>
  <si>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</si>
  <si>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</si>
  <si>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</si>
  <si>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</si>
  <si>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</si>
  <si>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</si>
  <si>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</si>
  <si>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</si>
  <si>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</si>
  <si>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</si>
  <si>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</si>
  <si>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</si>
  <si>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</si>
  <si>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</si>
  <si>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</si>
  <si>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</si>
  <si>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</si>
  <si>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</si>
  <si>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</si>
  <si>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</si>
  <si>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</si>
  <si>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</si>
  <si>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</si>
  <si>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</si>
  <si>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</si>
  <si>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</si>
  <si>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</si>
  <si>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</si>
  <si>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</si>
  <si>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</si>
  <si>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</si>
  <si>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</si>
  <si>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</si>
  <si>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</si>
  <si>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</si>
  <si>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</si>
  <si>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</si>
  <si>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</si>
  <si>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</si>
  <si>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</si>
  <si>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</si>
  <si>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</si>
  <si>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</si>
  <si>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</si>
  <si>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</si>
  <si>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</si>
  <si>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</si>
  <si>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</si>
  <si>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</si>
  <si>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</si>
  <si>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</si>
  <si>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</si>
  <si>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</si>
  <si>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</si>
  <si>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</si>
  <si>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</si>
  <si>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</si>
  <si>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</si>
  <si>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</si>
  <si>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</si>
  <si>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</si>
  <si>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</si>
  <si>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</si>
  <si>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</si>
  <si>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</si>
  <si>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</si>
  <si>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</si>
  <si>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</si>
  <si>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</si>
  <si>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</si>
  <si>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</si>
  <si>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</si>
  <si>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</si>
  <si>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</si>
  <si>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</si>
  <si>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</si>
  <si>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</si>
  <si>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</si>
  <si>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</si>
  <si>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</si>
  <si>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</si>
  <si>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</si>
  <si>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</si>
  <si>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</si>
  <si>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</si>
  <si>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</si>
  <si>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</si>
  <si>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</si>
  <si>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</si>
  <si>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</si>
  <si>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</si>
  <si>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</si>
  <si>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</si>
  <si>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</si>
  <si>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</si>
  <si>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</si>
  <si>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</si>
  <si>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</si>
  <si>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</si>
  <si>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</si>
  <si>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</si>
  <si>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</si>
  <si>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</si>
  <si>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</si>
  <si>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</si>
  <si>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</si>
  <si>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</si>
  <si>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</si>
  <si>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</si>
  <si>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</si>
  <si>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</si>
  <si>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</si>
  <si>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</si>
  <si>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</si>
  <si>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</si>
  <si>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</si>
  <si>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</si>
  <si>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</si>
  <si>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</si>
  <si>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</si>
  <si>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</si>
  <si>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</si>
  <si>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</si>
  <si>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</si>
  <si>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</si>
  <si>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</si>
  <si>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</si>
  <si>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</si>
  <si>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</si>
  <si>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</si>
  <si>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</si>
  <si>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</si>
  <si>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</si>
  <si>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</si>
  <si>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</si>
  <si>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</si>
  <si>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</si>
  <si>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</si>
  <si>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</si>
  <si>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</si>
  <si>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</si>
  <si>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</si>
  <si>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</si>
  <si>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</si>
  <si>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</si>
  <si>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</si>
  <si>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</si>
  <si>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</si>
  <si>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</si>
  <si>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</si>
  <si>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</si>
  <si>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</si>
  <si>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</si>
  <si>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</si>
  <si>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</si>
  <si>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</si>
  <si>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</si>
  <si>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</si>
  <si>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</si>
  <si>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</si>
  <si>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</si>
  <si>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</si>
  <si>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</si>
  <si>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</si>
  <si>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</si>
  <si>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</si>
  <si>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</si>
  <si>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</si>
  <si>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</si>
  <si>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</si>
  <si>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</si>
  <si>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</si>
  <si>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</si>
  <si>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</si>
  <si>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</si>
  <si>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</si>
  <si>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</si>
  <si>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</si>
  <si>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</si>
  <si>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</si>
  <si>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</si>
  <si>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</si>
  <si>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</si>
  <si>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</si>
  <si>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</si>
  <si>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</si>
  <si>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</si>
  <si>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</si>
  <si>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</si>
  <si>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</si>
  <si>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</si>
  <si>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</si>
  <si>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</si>
  <si>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</si>
  <si>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</si>
  <si>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</si>
  <si>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</si>
  <si>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</si>
  <si>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</si>
  <si>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</si>
  <si>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</si>
  <si>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</si>
  <si>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</si>
  <si>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</si>
  <si>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</si>
  <si>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</si>
  <si>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</si>
  <si>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</si>
  <si>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</si>
  <si>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</si>
  <si>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</si>
  <si>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</si>
  <si>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</si>
  <si>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</si>
  <si>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</si>
  <si>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</si>
  <si>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</si>
  <si>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</si>
  <si>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</si>
  <si>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</si>
  <si>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</si>
  <si>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</si>
  <si>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</si>
  <si>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</si>
  <si>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</si>
  <si>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</si>
  <si>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</si>
  <si>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</si>
  <si>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</si>
  <si>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</si>
  <si>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</si>
  <si>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</si>
  <si>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</si>
  <si>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</si>
  <si>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</si>
  <si>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</si>
  <si>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</si>
  <si>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</si>
  <si>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</si>
  <si>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</si>
  <si>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</si>
  <si>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</si>
  <si>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</si>
  <si>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</si>
  <si>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</si>
  <si>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</si>
  <si>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</si>
  <si>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</si>
  <si>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</si>
  <si>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</si>
  <si>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</si>
  <si>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</si>
  <si>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</si>
  <si>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</si>
  <si>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</si>
  <si>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</si>
  <si>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</si>
  <si>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</si>
  <si>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</si>
  <si>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</si>
  <si>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</si>
  <si>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</si>
  <si>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</si>
  <si>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</si>
  <si>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</si>
  <si>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</si>
  <si>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</si>
  <si>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</si>
  <si>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</si>
  <si>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</si>
  <si>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</si>
  <si>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</si>
  <si>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</si>
  <si>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</si>
  <si>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</si>
  <si>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</si>
  <si>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</si>
  <si>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</si>
  <si>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</si>
  <si>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</si>
  <si>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</si>
  <si>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</si>
  <si>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</si>
  <si>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</si>
  <si>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</si>
  <si>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</si>
  <si>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</si>
  <si>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</si>
  <si>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</si>
  <si>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</si>
  <si>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</si>
  <si>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</si>
  <si>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</si>
  <si>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</si>
  <si>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</si>
  <si>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</si>
  <si>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</si>
  <si>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</si>
  <si>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</si>
  <si>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</si>
  <si>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</si>
  <si>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</si>
  <si>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</si>
  <si>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</si>
  <si>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</si>
  <si>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</si>
  <si>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</si>
  <si>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</si>
  <si>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</si>
  <si>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</si>
  <si>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</si>
  <si>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</si>
  <si>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</si>
  <si>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</si>
  <si>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</si>
  <si>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</si>
  <si>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</si>
  <si>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</si>
  <si>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</si>
  <si>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</si>
  <si>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</si>
  <si>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</si>
  <si>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</si>
  <si>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</si>
  <si>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</si>
  <si>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</si>
  <si>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</si>
  <si>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</si>
  <si>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</si>
  <si>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</si>
  <si>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</si>
  <si>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</si>
  <si>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</si>
  <si>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</si>
  <si>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</si>
  <si>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</si>
  <si>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</si>
  <si>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</si>
  <si>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</si>
  <si>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</si>
  <si>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</si>
  <si>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</si>
  <si>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</si>
  <si>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</si>
  <si>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</si>
  <si>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</si>
  <si>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</si>
  <si>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</si>
  <si>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</si>
  <si>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</si>
  <si>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</si>
  <si>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</si>
  <si>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</si>
  <si>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</si>
  <si>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</si>
  <si>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</si>
  <si>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</si>
  <si>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</si>
  <si>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</si>
  <si>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</si>
  <si>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</si>
  <si>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</si>
  <si>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</si>
  <si>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</si>
  <si>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</si>
  <si>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</si>
  <si>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</si>
  <si>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</si>
  <si>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</si>
  <si>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</si>
  <si>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</si>
  <si>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</si>
  <si>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</si>
  <si>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</si>
  <si>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</si>
  <si>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</si>
  <si>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</si>
  <si>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</si>
  <si>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</si>
  <si>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</si>
  <si>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</si>
  <si>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</si>
  <si>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</si>
  <si>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</si>
  <si>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</si>
  <si>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</si>
  <si>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</si>
  <si>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</si>
  <si>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</si>
  <si>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</si>
  <si>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</si>
  <si>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</si>
  <si>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</si>
  <si>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</si>
  <si>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</si>
  <si>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</si>
  <si>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</si>
  <si>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</si>
  <si>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</si>
  <si>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</si>
  <si>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</si>
  <si>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</si>
  <si>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</si>
  <si>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</si>
  <si>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</si>
  <si>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</si>
  <si>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</si>
  <si>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</si>
  <si>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</si>
  <si>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</si>
  <si>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</si>
  <si>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</si>
  <si>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</si>
  <si>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</si>
  <si>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</si>
  <si>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</si>
  <si>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</si>
  <si>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</si>
  <si>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</si>
  <si>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</si>
  <si>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</si>
  <si>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</si>
  <si>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</si>
  <si>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</si>
  <si>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</si>
  <si>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</si>
  <si>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</si>
  <si>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</si>
  <si>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</si>
  <si>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</si>
  <si>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</si>
  <si>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</si>
  <si>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</si>
  <si>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</si>
  <si>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</si>
  <si>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</si>
  <si>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</si>
  <si>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</si>
  <si>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</si>
  <si>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</si>
  <si>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</si>
  <si>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</si>
  <si>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</si>
  <si>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</si>
  <si>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</si>
  <si>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</si>
  <si>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</si>
  <si>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</si>
  <si>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</si>
  <si>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</si>
  <si>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</si>
  <si>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</si>
  <si>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</si>
  <si>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</si>
  <si>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</si>
  <si>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</si>
  <si>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</si>
  <si>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</si>
  <si>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</si>
  <si>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</si>
  <si>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</si>
  <si>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</si>
  <si>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</si>
  <si>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</si>
  <si>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</si>
  <si>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</si>
  <si>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</si>
  <si>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</si>
  <si>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</si>
  <si>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</si>
  <si>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</si>
  <si>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</si>
  <si>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</si>
  <si>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</si>
  <si>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</si>
  <si>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</si>
  <si>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</si>
  <si>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</si>
  <si>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</si>
  <si>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</si>
  <si>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</si>
  <si>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</si>
  <si>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</si>
  <si>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</si>
  <si>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</si>
  <si>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</si>
  <si>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</si>
  <si>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</si>
  <si>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</si>
  <si>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</si>
  <si>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</si>
  <si>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</si>
  <si>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</si>
  <si>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</si>
  <si>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</si>
  <si>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</si>
  <si>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</si>
  <si>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</si>
  <si>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</si>
  <si>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</si>
  <si>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</si>
  <si>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</si>
  <si>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</si>
  <si>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</si>
  <si>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</si>
  <si>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</si>
  <si>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</si>
  <si>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</si>
  <si>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</si>
  <si>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</si>
  <si>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</si>
  <si>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</si>
  <si>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</si>
  <si>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</si>
  <si>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</si>
  <si>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</si>
  <si>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</si>
  <si>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</si>
  <si>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</si>
  <si>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</si>
  <si>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</si>
  <si>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</si>
  <si>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</si>
  <si>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</si>
  <si>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</si>
  <si>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</si>
  <si>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</si>
  <si>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</si>
  <si>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</si>
  <si>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</si>
  <si>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</si>
  <si>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</si>
  <si>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</si>
  <si>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</si>
  <si>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</si>
  <si>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</si>
  <si>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</si>
  <si>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</si>
  <si>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</si>
  <si>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</si>
  <si>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</si>
  <si>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</si>
  <si>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</si>
  <si>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</si>
  <si>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</si>
  <si>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</si>
  <si>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</si>
  <si>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</si>
  <si>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</si>
  <si>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</si>
  <si>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</si>
  <si>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</si>
  <si>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</si>
  <si>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</si>
  <si>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</si>
  <si>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</si>
  <si>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</si>
  <si>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</si>
  <si>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</si>
  <si>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</si>
  <si>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</si>
  <si>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</si>
  <si>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</si>
  <si>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</si>
  <si>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</si>
  <si>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</si>
  <si>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</si>
  <si>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</si>
  <si>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</si>
  <si>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</si>
  <si>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</si>
  <si>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</si>
  <si>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</si>
  <si>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</si>
  <si>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</si>
  <si>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</si>
  <si>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</si>
  <si>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</si>
  <si>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</si>
  <si>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</si>
  <si>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</si>
  <si>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</si>
  <si>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</si>
  <si>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</si>
  <si>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</si>
  <si>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</si>
  <si>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</si>
  <si>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</si>
  <si>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</si>
  <si>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</si>
  <si>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</si>
  <si>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</si>
  <si>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</si>
  <si>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</si>
  <si>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</si>
  <si>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</si>
  <si>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</si>
  <si>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</si>
  <si>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</si>
  <si>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</si>
  <si>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</si>
  <si>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</si>
  <si>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</si>
  <si>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</si>
  <si>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</si>
  <si>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</si>
  <si>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</si>
  <si>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</si>
  <si>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</si>
  <si>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</si>
  <si>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</si>
  <si>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</si>
  <si>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</si>
  <si>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</si>
  <si>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</si>
  <si>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</si>
  <si>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</si>
  <si>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</si>
  <si>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</si>
  <si>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</si>
  <si>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</si>
  <si>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</si>
  <si>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</si>
  <si>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</si>
  <si>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</si>
  <si>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</si>
  <si>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</si>
  <si>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</si>
  <si>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</si>
  <si>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</si>
  <si>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</si>
  <si>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</si>
  <si>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</si>
  <si>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</si>
  <si>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</si>
  <si>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</si>
  <si>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</si>
  <si>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</si>
  <si>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</si>
  <si>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</si>
  <si>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</si>
  <si>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</si>
  <si>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</si>
  <si>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</si>
  <si>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</si>
  <si>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</si>
  <si>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</si>
  <si>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</si>
  <si>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</si>
  <si>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</si>
  <si>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</si>
  <si>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</si>
  <si>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</si>
  <si>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</si>
  <si>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</si>
  <si>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</si>
  <si>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</si>
  <si>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</si>
  <si>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</si>
  <si>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</si>
  <si>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</si>
  <si>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</si>
  <si>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</si>
  <si>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</si>
  <si>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</si>
  <si>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</si>
  <si>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</si>
  <si>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</si>
  <si>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</si>
  <si>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</si>
  <si>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</si>
  <si>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</si>
  <si>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</si>
  <si>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</si>
  <si>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</si>
  <si>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</si>
  <si>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</si>
  <si>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</si>
  <si>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</si>
  <si>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</si>
  <si>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</si>
  <si>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</si>
  <si>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</si>
  <si>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</si>
  <si>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</si>
  <si>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</si>
  <si>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</si>
  <si>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</si>
  <si>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</si>
  <si>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</si>
  <si>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</si>
  <si>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</si>
  <si>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</si>
  <si>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</si>
  <si>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</si>
  <si>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</si>
  <si>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</si>
  <si>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</si>
  <si>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</si>
  <si>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</si>
  <si>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</si>
  <si>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</si>
  <si>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</si>
  <si>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</si>
  <si>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</si>
  <si>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</si>
  <si>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</si>
  <si>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</si>
  <si>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</si>
  <si>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</si>
  <si>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</si>
  <si>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</si>
  <si>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</si>
  <si>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</si>
  <si>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</si>
  <si>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</si>
  <si>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</si>
  <si>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</si>
  <si>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</si>
  <si>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</si>
  <si>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</si>
  <si>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</si>
  <si>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</si>
  <si>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</si>
  <si>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</si>
  <si>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</si>
  <si>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</si>
  <si>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</si>
  <si>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</si>
  <si>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</si>
  <si>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</si>
  <si>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</si>
  <si>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</si>
  <si>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</si>
  <si>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</si>
  <si>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</si>
  <si>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</si>
  <si>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</si>
  <si>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</si>
  <si>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</si>
  <si>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</si>
  <si>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</si>
  <si>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</si>
  <si>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</si>
  <si>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</si>
  <si>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</si>
  <si>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</si>
  <si>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</si>
  <si>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</si>
  <si>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</si>
  <si>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</si>
  <si>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</si>
  <si>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</si>
  <si>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</si>
  <si>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</si>
  <si>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</si>
  <si>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</si>
  <si>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</si>
  <si>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</si>
  <si>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</si>
  <si>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</si>
  <si>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</si>
  <si>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</si>
  <si>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</si>
  <si>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</si>
  <si>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</si>
  <si>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</si>
  <si>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</si>
  <si>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</si>
  <si>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</si>
  <si>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</si>
  <si>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</si>
  <si>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</si>
  <si>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</si>
  <si>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</si>
  <si>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</si>
  <si>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</si>
  <si>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</si>
  <si>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</si>
  <si>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</si>
  <si>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</si>
  <si>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</si>
  <si>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</si>
  <si>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</si>
  <si>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</si>
  <si>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</si>
  <si>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</si>
  <si>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</si>
  <si>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</si>
  <si>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</si>
  <si>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</si>
  <si>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</si>
  <si>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</si>
  <si>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</si>
  <si>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</si>
  <si>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</si>
  <si>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</si>
  <si>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</si>
  <si>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</si>
  <si>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</si>
  <si>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</si>
  <si>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</si>
  <si>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</si>
  <si>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</si>
  <si>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</si>
  <si>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</si>
  <si>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</si>
  <si>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</si>
  <si>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</si>
  <si>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</si>
  <si>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</si>
  <si>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</si>
  <si>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</si>
  <si>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</si>
  <si>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</si>
  <si>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</si>
  <si>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</si>
  <si>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</si>
  <si>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</si>
  <si>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</si>
  <si>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</si>
  <si>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</si>
  <si>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</si>
  <si>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</si>
  <si>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</si>
  <si>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</si>
  <si>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</si>
  <si>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</si>
  <si>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</si>
  <si>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</si>
  <si>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</si>
  <si>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</si>
  <si>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</si>
  <si>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</si>
  <si>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</si>
  <si>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</si>
  <si>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</si>
  <si>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</si>
  <si>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</si>
  <si>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</si>
  <si>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</si>
  <si>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</si>
  <si>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</si>
  <si>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</si>
  <si>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</si>
  <si>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</si>
  <si>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</si>
  <si>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</si>
  <si>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</si>
  <si>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</si>
  <si>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</si>
  <si>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</si>
  <si>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</si>
  <si>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</si>
  <si>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</si>
  <si>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</si>
  <si>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</si>
  <si>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</si>
  <si>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</si>
  <si>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</si>
  <si>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</si>
  <si>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</si>
  <si>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</si>
  <si>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</si>
  <si>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</si>
  <si>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</si>
  <si>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</si>
  <si>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</si>
  <si>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</si>
  <si>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</si>
  <si>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</si>
  <si>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</si>
  <si>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</si>
  <si>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</si>
  <si>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</si>
  <si>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</si>
  <si>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</si>
  <si>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</si>
  <si>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</si>
  <si>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</si>
  <si>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</si>
  <si>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</si>
  <si>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</si>
  <si>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</si>
  <si>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</si>
  <si>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</si>
  <si>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</si>
  <si>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</si>
  <si>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</si>
  <si>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</si>
  <si>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</si>
  <si>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</si>
  <si>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</si>
  <si>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</si>
  <si>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</si>
  <si>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</si>
  <si>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</si>
  <si>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</si>
  <si>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</si>
  <si>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</si>
  <si>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</si>
  <si>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</si>
  <si>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</si>
  <si>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</si>
  <si>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</si>
  <si>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</si>
  <si>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</si>
  <si>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</si>
  <si>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</si>
  <si>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</si>
  <si>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</si>
  <si>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</si>
  <si>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</si>
  <si>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</si>
  <si>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</si>
  <si>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</si>
  <si>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</si>
  <si>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</si>
  <si>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</si>
  <si>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</si>
  <si>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</si>
  <si>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</si>
  <si>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</si>
  <si>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</si>
  <si>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</si>
  <si>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</si>
  <si>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</si>
  <si>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</si>
  <si>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</si>
  <si>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</si>
  <si>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</si>
  <si>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</si>
  <si>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</si>
  <si>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</si>
  <si>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</si>
  <si>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</si>
  <si>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</si>
  <si>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</si>
  <si>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</si>
  <si>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</si>
  <si>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</si>
  <si>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</si>
  <si>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</si>
  <si>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</si>
  <si>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</si>
  <si>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</si>
  <si>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</si>
  <si>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</si>
  <si>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</si>
  <si>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</si>
  <si>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</si>
  <si>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</si>
  <si>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</si>
  <si>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</si>
  <si>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</si>
  <si>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</si>
  <si>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</si>
  <si>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</si>
  <si>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</si>
  <si>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</si>
  <si>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</si>
  <si>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</si>
  <si>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</si>
  <si>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</si>
  <si>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</si>
  <si>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</si>
  <si>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</si>
  <si>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</si>
  <si>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</si>
  <si>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</si>
  <si>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</si>
  <si>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</si>
  <si>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</si>
  <si>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</si>
  <si>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</si>
  <si>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</si>
  <si>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</si>
  <si>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</si>
  <si>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</si>
  <si>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</si>
  <si>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</si>
  <si>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</si>
  <si>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</si>
  <si>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</si>
  <si>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</si>
  <si>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</si>
  <si>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</si>
  <si>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</si>
  <si>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</si>
  <si>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</si>
  <si>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</si>
  <si>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</si>
  <si>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</si>
  <si>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</si>
  <si>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</si>
  <si>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</si>
  <si>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</si>
  <si>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</si>
  <si>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</si>
  <si>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</si>
  <si>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</si>
  <si>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</si>
  <si>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</si>
  <si>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</si>
  <si>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</si>
  <si>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</si>
  <si>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</si>
  <si>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</si>
  <si>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</si>
  <si>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</si>
  <si>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</si>
  <si>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</si>
  <si>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</si>
  <si>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</si>
  <si>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</si>
  <si>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</si>
  <si>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</si>
  <si>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</si>
  <si>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</si>
  <si>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</si>
  <si>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</si>
  <si>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</si>
  <si>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</si>
  <si>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</si>
  <si>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</si>
  <si>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</si>
  <si>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</si>
  <si>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</si>
  <si>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</si>
  <si>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</si>
  <si>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</si>
  <si>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</si>
  <si>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</si>
  <si>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</si>
  <si>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</si>
  <si>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</si>
  <si>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</si>
  <si>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</si>
  <si>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</si>
  <si>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</si>
  <si>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</si>
  <si>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</si>
  <si>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</si>
  <si>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</si>
  <si>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</si>
  <si>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</si>
  <si>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</si>
  <si>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</si>
  <si>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</si>
  <si>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</si>
  <si>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</si>
  <si>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</si>
  <si>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</si>
  <si>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</si>
  <si>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</si>
  <si>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</si>
  <si>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</si>
  <si>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</si>
  <si>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</si>
  <si>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</si>
  <si>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</si>
  <si>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</si>
  <si>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</si>
  <si>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</si>
  <si>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</si>
  <si>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</si>
  <si>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</si>
  <si>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</si>
  <si>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</si>
  <si>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</si>
  <si>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</si>
  <si>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</si>
  <si>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</si>
  <si>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</si>
  <si>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</si>
  <si>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</si>
  <si>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</si>
  <si>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</si>
  <si>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</si>
  <si>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</si>
  <si>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</si>
  <si>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</si>
  <si>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</si>
  <si>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</si>
  <si>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</si>
  <si>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</si>
  <si>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</si>
  <si>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</si>
  <si>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</si>
  <si>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</si>
  <si>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</si>
  <si>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</si>
  <si>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</si>
  <si>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</si>
  <si>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</si>
  <si>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</si>
  <si>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</si>
  <si>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</si>
  <si>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</si>
  <si>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</si>
  <si>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</si>
  <si>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</si>
  <si>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</si>
  <si>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</si>
  <si>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</si>
  <si>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</si>
  <si>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</si>
  <si>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</si>
  <si>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</si>
  <si>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</si>
  <si>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</si>
  <si>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</si>
  <si>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</si>
  <si>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</si>
  <si>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</si>
  <si>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</si>
  <si>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</si>
  <si>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</si>
  <si>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</si>
  <si>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</si>
  <si>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</si>
  <si>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</si>
  <si>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</si>
  <si>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</si>
  <si>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</si>
  <si>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</si>
  <si>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</si>
  <si>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</si>
  <si>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</si>
  <si>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</si>
  <si>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</si>
  <si>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</si>
  <si>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</si>
  <si>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</si>
  <si>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</si>
  <si>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</si>
  <si>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</si>
  <si>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</si>
  <si>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</si>
  <si>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</si>
  <si>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</si>
  <si>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</si>
  <si>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</si>
  <si>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</si>
  <si>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</si>
  <si>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</si>
  <si>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</si>
  <si>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</si>
  <si>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</si>
  <si>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</si>
  <si>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</si>
  <si>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</si>
  <si>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</si>
  <si>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</si>
  <si>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</si>
  <si>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</si>
  <si>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</si>
  <si>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</si>
  <si>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</si>
  <si>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</si>
  <si>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</si>
  <si>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</si>
  <si>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</si>
  <si>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</si>
  <si>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</si>
  <si>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</si>
  <si>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</si>
  <si>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</si>
  <si>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</si>
  <si>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</si>
  <si>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</si>
  <si>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</si>
  <si>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</si>
  <si>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</si>
  <si>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</si>
  <si>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</si>
  <si>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</si>
  <si>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</si>
  <si>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</si>
  <si>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</si>
  <si>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</si>
  <si>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</si>
  <si>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</si>
  <si>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</si>
  <si>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</si>
  <si>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</si>
  <si>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</si>
  <si>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</si>
  <si>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</si>
  <si>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</si>
  <si>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</si>
  <si>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</si>
  <si>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</si>
  <si>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</si>
  <si>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</si>
  <si>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</si>
  <si>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</si>
  <si>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</si>
  <si>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</si>
  <si>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</si>
  <si>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</si>
  <si>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</si>
  <si>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</si>
  <si>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</si>
  <si>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</si>
  <si>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</si>
  <si>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</si>
  <si>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</si>
  <si>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</si>
  <si>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</si>
  <si>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</si>
  <si>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</si>
  <si>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</si>
  <si>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</si>
  <si>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</si>
  <si>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</si>
  <si>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</si>
  <si>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</si>
  <si>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</si>
  <si>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</si>
  <si>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</si>
  <si>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</si>
  <si>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</si>
  <si>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</si>
  <si>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</si>
  <si>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</si>
  <si>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</si>
  <si>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</si>
  <si>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</si>
  <si>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</si>
  <si>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</si>
  <si>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</si>
  <si>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</si>
  <si>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</si>
  <si>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</si>
  <si>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</si>
  <si>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</si>
  <si>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</si>
  <si>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</si>
  <si>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</si>
  <si>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</si>
  <si>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</si>
  <si>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</si>
  <si>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</si>
  <si>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</si>
  <si>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</si>
  <si>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</si>
  <si>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</si>
  <si>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</si>
  <si>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</si>
  <si>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</si>
  <si>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</si>
  <si>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</si>
  <si>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</si>
  <si>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</si>
  <si>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</si>
  <si>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</si>
  <si>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</si>
  <si>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</si>
  <si>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</si>
  <si>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</si>
  <si>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</si>
  <si>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</si>
  <si>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</si>
  <si>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</si>
  <si>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</si>
  <si>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</si>
  <si>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</si>
  <si>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</si>
  <si>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</si>
  <si>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</si>
  <si>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</si>
  <si>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</si>
  <si>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</si>
  <si>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</si>
  <si>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</si>
  <si>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</si>
  <si>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</si>
  <si>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</si>
  <si>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</si>
  <si>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</si>
  <si>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</si>
  <si>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</si>
  <si>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</si>
  <si>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</si>
  <si>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</si>
  <si>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</si>
  <si>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</si>
  <si>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</si>
  <si>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</si>
  <si>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</si>
  <si>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</si>
  <si>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</si>
  <si>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</si>
  <si>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</si>
  <si>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</si>
  <si>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</si>
  <si>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</si>
  <si>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</si>
  <si>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</si>
  <si>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</si>
  <si>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</si>
  <si>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</si>
  <si>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</si>
  <si>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</si>
  <si>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</si>
  <si>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</si>
  <si>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</si>
  <si>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</si>
  <si>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</si>
  <si>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</si>
  <si>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</si>
  <si>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</si>
  <si>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</si>
  <si>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</si>
  <si>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</si>
  <si>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</si>
  <si>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</si>
  <si>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</si>
  <si>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</si>
  <si>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</si>
  <si>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</si>
  <si>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</si>
  <si>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</si>
  <si>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</si>
  <si>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</si>
  <si>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</si>
  <si>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</si>
  <si>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</si>
  <si>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</si>
  <si>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</si>
  <si>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</si>
  <si>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</si>
  <si>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</si>
  <si>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</si>
  <si>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</si>
  <si>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</si>
  <si>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</si>
  <si>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</si>
  <si>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</si>
  <si>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</si>
  <si>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</si>
  <si>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</si>
  <si>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</si>
  <si>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</si>
  <si>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</si>
  <si>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</si>
  <si>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</si>
  <si>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</si>
  <si>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</si>
  <si>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</si>
  <si>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</si>
  <si>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</si>
  <si>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</si>
  <si>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</si>
  <si>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</si>
  <si>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</si>
  <si>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</si>
  <si>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</si>
  <si>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</si>
  <si>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</si>
  <si>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</si>
  <si>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</si>
  <si>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</si>
  <si>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</si>
  <si>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</si>
  <si>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</si>
  <si>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</si>
  <si>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</si>
  <si>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</si>
  <si>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</si>
  <si>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</si>
  <si>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</si>
  <si>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</si>
  <si>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</si>
  <si>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</si>
  <si>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</si>
  <si>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</si>
  <si>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</si>
  <si>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</si>
  <si>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</si>
  <si>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</si>
  <si>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</si>
  <si>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</si>
  <si>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</si>
  <si>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</si>
  <si>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</si>
  <si>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</si>
  <si>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</si>
  <si>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</si>
  <si>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</si>
  <si>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</si>
  <si>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</si>
  <si>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</si>
  <si>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</si>
  <si>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</si>
  <si>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</si>
  <si>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</si>
  <si>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</si>
  <si>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</si>
  <si>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</si>
  <si>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</si>
  <si>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</si>
  <si>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</si>
  <si>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</si>
  <si>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</si>
  <si>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</si>
  <si>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</si>
  <si>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</si>
  <si>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</si>
  <si>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</si>
  <si>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</si>
  <si>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</si>
  <si>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</si>
  <si>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</si>
  <si>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</si>
  <si>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</si>
  <si>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</si>
  <si>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</si>
  <si>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</si>
  <si>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</si>
  <si>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</si>
  <si>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</si>
  <si>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</si>
  <si>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</si>
  <si>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</si>
  <si>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</si>
  <si>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</si>
  <si>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</si>
  <si>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</si>
  <si>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</si>
  <si>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</si>
  <si>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</si>
  <si>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</si>
  <si>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</si>
  <si>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</si>
  <si>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</si>
  <si>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</si>
  <si>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</si>
  <si>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</si>
  <si>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</si>
  <si>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</si>
  <si>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</si>
  <si>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</si>
  <si>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</si>
  <si>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</si>
  <si>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</si>
  <si>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</si>
  <si>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</si>
  <si>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</si>
  <si>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</si>
  <si>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</si>
  <si>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</si>
  <si>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</si>
  <si>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</si>
  <si>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</si>
  <si>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</si>
  <si>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</si>
  <si>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</si>
  <si>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</si>
  <si>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</si>
  <si>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</si>
  <si>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</si>
  <si>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</si>
  <si>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</si>
  <si>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</si>
  <si>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</si>
  <si>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</si>
  <si>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</si>
  <si>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</si>
  <si>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</si>
  <si>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</si>
  <si>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</si>
  <si>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</si>
  <si>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</si>
  <si>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</si>
  <si>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</si>
  <si>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</si>
  <si>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</si>
  <si>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</si>
  <si>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</si>
  <si>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</si>
  <si>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</si>
  <si>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</si>
  <si>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</si>
  <si>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</si>
  <si>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</si>
  <si>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</si>
  <si>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</si>
  <si>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</si>
  <si>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</si>
  <si>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</si>
  <si>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</si>
  <si>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</si>
  <si>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</si>
  <si>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</si>
  <si>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</si>
  <si>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</si>
  <si>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</si>
  <si>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</si>
  <si>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</si>
  <si>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</si>
  <si>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</si>
  <si>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</si>
  <si>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</si>
  <si>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</si>
  <si>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</si>
  <si>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</si>
  <si>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</si>
  <si>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</si>
  <si>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</si>
  <si>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</si>
  <si>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</si>
  <si>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</si>
  <si>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</si>
  <si>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</si>
  <si>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</si>
  <si>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</si>
  <si>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</si>
  <si>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</si>
  <si>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</si>
  <si>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</si>
  <si>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</si>
  <si>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</si>
  <si>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</si>
  <si>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</si>
  <si>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</si>
  <si>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</si>
  <si>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</si>
  <si>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</si>
  <si>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</si>
  <si>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</si>
  <si>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</si>
  <si>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</si>
  <si>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</si>
  <si>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</si>
  <si>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</si>
  <si>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</si>
  <si>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</si>
  <si>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</si>
  <si>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</si>
  <si>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</si>
  <si>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</si>
  <si>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</si>
  <si>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</si>
  <si>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</si>
  <si>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</si>
  <si>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</si>
  <si>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</si>
  <si>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</si>
  <si>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</si>
  <si>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</si>
  <si>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</si>
  <si>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</si>
  <si>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</si>
  <si>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</si>
  <si>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</si>
  <si>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</si>
  <si>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</si>
  <si>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</si>
  <si>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</si>
  <si>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</si>
  <si>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</si>
  <si>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</si>
  <si>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</si>
  <si>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</si>
  <si>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</si>
  <si>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</si>
  <si>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</si>
  <si>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</si>
  <si>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</si>
  <si>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</si>
  <si>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</si>
  <si>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</si>
  <si>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</si>
  <si>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</si>
  <si>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</si>
  <si>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</si>
  <si>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</si>
  <si>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</si>
  <si>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</si>
  <si>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</si>
  <si>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</si>
  <si>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</si>
  <si>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</si>
  <si>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</si>
  <si>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</si>
  <si>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</si>
  <si>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</si>
  <si>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</si>
  <si>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</si>
  <si>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</si>
  <si>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</si>
  <si>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</si>
  <si>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</si>
  <si>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</si>
  <si>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</si>
  <si>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</si>
  <si>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</si>
  <si>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</si>
  <si>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</si>
  <si>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</si>
  <si>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</si>
  <si>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</si>
  <si>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</si>
  <si>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</si>
  <si>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</si>
  <si>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</si>
  <si>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</si>
  <si>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</si>
  <si>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</si>
  <si>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</si>
  <si>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</si>
  <si>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</si>
  <si>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</si>
  <si>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</si>
  <si>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</si>
  <si>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</si>
  <si>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</si>
  <si>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</si>
  <si>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</si>
  <si>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</si>
  <si>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</si>
  <si>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</si>
  <si>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</si>
  <si>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</si>
  <si>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</si>
  <si>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</si>
  <si>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</si>
  <si>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</si>
  <si>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</si>
  <si>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</si>
  <si>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</si>
  <si>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</si>
  <si>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</si>
  <si>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</si>
  <si>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</si>
  <si>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</si>
  <si>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</si>
  <si>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</si>
  <si>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</si>
  <si>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</si>
  <si>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</si>
  <si>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</si>
  <si>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</si>
  <si>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</si>
  <si>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</si>
  <si>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</si>
  <si>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</si>
  <si>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</si>
  <si>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</si>
  <si>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</si>
  <si>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</si>
  <si>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</si>
  <si>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</si>
  <si>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</si>
  <si>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</si>
  <si>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</si>
  <si>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</si>
  <si>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</si>
  <si>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</si>
  <si>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</si>
  <si>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</si>
  <si>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</si>
  <si>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</si>
  <si>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</si>
  <si>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</si>
  <si>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</si>
  <si>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</si>
  <si>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</si>
  <si>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</si>
  <si>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</si>
  <si>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</si>
  <si>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</si>
  <si>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</si>
  <si>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</si>
  <si>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</si>
  <si>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</si>
  <si>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</si>
  <si>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</si>
  <si>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</si>
  <si>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</si>
  <si>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</si>
  <si>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</si>
  <si>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</si>
  <si>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</si>
  <si>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</si>
  <si>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</si>
  <si>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</si>
  <si>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</si>
  <si>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</si>
  <si>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</si>
  <si>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</si>
  <si>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</si>
  <si>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</si>
  <si>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</si>
  <si>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</si>
  <si>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</si>
  <si>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</si>
  <si>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</si>
  <si>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</si>
  <si>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</si>
  <si>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</si>
  <si>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</si>
  <si>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</si>
  <si>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</si>
  <si>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</si>
  <si>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</si>
  <si>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</si>
  <si>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</si>
  <si>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</si>
  <si>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</si>
  <si>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</si>
  <si>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</si>
  <si>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</si>
  <si>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</si>
  <si>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</si>
  <si>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</si>
  <si>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</si>
  <si>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</si>
  <si>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</si>
  <si>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</si>
  <si>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</si>
  <si>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</si>
  <si>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</si>
  <si>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</si>
  <si>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</si>
  <si>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</si>
  <si>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</si>
  <si>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</si>
  <si>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</si>
  <si>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</si>
  <si>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</si>
  <si>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</si>
  <si>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</si>
  <si>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</si>
  <si>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</si>
  <si>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</si>
  <si>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</si>
  <si>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</si>
  <si>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</si>
  <si>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</si>
  <si>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</si>
  <si>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</si>
  <si>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</si>
  <si>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</si>
  <si>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</si>
  <si>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</si>
  <si>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</si>
  <si>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</si>
  <si>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</si>
  <si>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</si>
  <si>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</si>
  <si>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</si>
  <si>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</si>
  <si>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</si>
  <si>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</si>
  <si>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</si>
  <si>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</si>
  <si>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</si>
  <si>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</si>
  <si>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</si>
  <si>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</si>
  <si>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</si>
  <si>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</si>
  <si>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</si>
  <si>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</si>
  <si>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</si>
  <si>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</si>
  <si>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</si>
  <si>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</si>
  <si>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</si>
  <si>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</si>
  <si>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</si>
  <si>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</si>
  <si>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</si>
  <si>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</si>
  <si>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</si>
  <si>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</si>
  <si>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</si>
  <si>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</si>
  <si>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</si>
  <si>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</si>
  <si>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</si>
  <si>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</si>
  <si>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</si>
  <si>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</si>
  <si>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</si>
  <si>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</si>
  <si>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</si>
  <si>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</si>
  <si>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</si>
  <si>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</si>
  <si>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</si>
  <si>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</si>
  <si>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</si>
  <si>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</si>
  <si>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</si>
  <si>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</si>
  <si>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</si>
  <si>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</si>
  <si>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</si>
  <si>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</si>
  <si>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</si>
  <si>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</si>
  <si>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</si>
  <si>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</si>
  <si>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</si>
  <si>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</si>
  <si>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</si>
  <si>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</si>
  <si>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</si>
  <si>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</si>
  <si>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</si>
  <si>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</si>
  <si>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</si>
  <si>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</si>
  <si>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</si>
  <si>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</si>
  <si>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</si>
  <si>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</si>
  <si>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</si>
  <si>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</si>
  <si>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</si>
  <si>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</si>
  <si>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</si>
  <si>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</si>
  <si>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</si>
  <si>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</si>
  <si>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</si>
  <si>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</si>
  <si>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</si>
  <si>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</si>
  <si>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</si>
  <si>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</si>
  <si>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</si>
  <si>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</si>
  <si>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</si>
  <si>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</si>
  <si>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</si>
  <si>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</si>
  <si>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</si>
  <si>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</si>
  <si>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</si>
  <si>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</si>
  <si>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</si>
  <si>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</si>
  <si>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</si>
  <si>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</si>
  <si>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</si>
  <si>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</si>
  <si>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</si>
  <si>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</si>
  <si>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</si>
  <si>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</si>
  <si>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</si>
  <si>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</si>
  <si>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</si>
  <si>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</si>
  <si>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</si>
  <si>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</si>
  <si>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</si>
  <si>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</si>
  <si>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</si>
  <si>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</si>
  <si>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</si>
  <si>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</si>
  <si>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</si>
  <si>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</si>
  <si>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</si>
  <si>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</si>
  <si>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</si>
  <si>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</si>
  <si>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</si>
  <si>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</si>
  <si>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</si>
  <si>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</si>
  <si>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</si>
  <si>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</si>
  <si>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</si>
  <si>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</si>
  <si>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</si>
  <si>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</si>
  <si>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</si>
  <si>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</si>
  <si>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</si>
  <si>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</si>
  <si>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</si>
  <si>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</si>
  <si>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</si>
  <si>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</si>
  <si>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</si>
  <si>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</si>
  <si>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</si>
  <si>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</si>
  <si>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</si>
  <si>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</si>
  <si>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</si>
  <si>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</si>
  <si>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</si>
  <si>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</si>
  <si>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</si>
  <si>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</si>
  <si>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</si>
  <si>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</si>
  <si>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</si>
  <si>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</si>
  <si>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</si>
  <si>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</si>
  <si>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</si>
  <si>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</si>
  <si>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</si>
  <si>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</si>
  <si>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</si>
  <si>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</si>
  <si>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</si>
  <si>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</si>
  <si>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</si>
  <si>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</si>
  <si>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</si>
  <si>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</si>
  <si>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</si>
  <si>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</si>
  <si>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</si>
  <si>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</si>
  <si>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</si>
  <si>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</si>
  <si>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</si>
  <si>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</si>
  <si>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</si>
  <si>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</si>
  <si>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</si>
  <si>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</si>
  <si>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</si>
  <si>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</si>
  <si>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</si>
  <si>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</si>
  <si>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</si>
  <si>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</si>
  <si>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</si>
  <si>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</si>
  <si>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</si>
  <si>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</si>
  <si>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</si>
  <si>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</si>
  <si>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</si>
  <si>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</si>
  <si>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</si>
  <si>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</si>
  <si>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</si>
  <si>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</si>
  <si>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</si>
  <si>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</si>
  <si>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</si>
  <si>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</si>
  <si>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</si>
  <si>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</si>
  <si>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</si>
  <si>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</si>
  <si>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</si>
  <si>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</si>
  <si>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</si>
  <si>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</si>
  <si>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</si>
  <si>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</si>
  <si>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</si>
  <si>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</si>
  <si>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</si>
  <si>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</si>
  <si>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</si>
  <si>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</si>
  <si>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</si>
  <si>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</si>
  <si>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</si>
  <si>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</si>
  <si>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</si>
  <si>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</si>
  <si>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</si>
  <si>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</si>
  <si>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</si>
  <si>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</si>
  <si>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</si>
  <si>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</si>
  <si>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</si>
  <si>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</si>
  <si>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</si>
  <si>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</si>
  <si>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</si>
  <si>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</si>
  <si>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</si>
  <si>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</si>
  <si>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</si>
  <si>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</si>
  <si>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</si>
  <si>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</si>
  <si>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</si>
  <si>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</si>
  <si>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</si>
  <si>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</si>
  <si>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</si>
  <si>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</si>
  <si>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</si>
  <si>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</si>
  <si>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</si>
  <si>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</si>
  <si>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</si>
  <si>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</si>
  <si>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</si>
  <si>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</si>
  <si>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</si>
  <si>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</si>
  <si>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</si>
  <si>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</si>
  <si>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</si>
  <si>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</si>
  <si>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</si>
  <si>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</si>
  <si>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</si>
  <si>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</si>
  <si>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</si>
  <si>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</si>
  <si>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</si>
  <si>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</si>
  <si>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</si>
  <si>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</si>
  <si>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</si>
  <si>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</si>
  <si>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</si>
  <si>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</si>
  <si>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</si>
  <si>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</si>
  <si>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</si>
  <si>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</si>
  <si>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</si>
  <si>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</si>
  <si>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</si>
  <si>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</si>
  <si>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</si>
  <si>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</si>
  <si>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</si>
  <si>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</si>
  <si>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</si>
  <si>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</si>
  <si>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</si>
  <si>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</si>
  <si>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</si>
  <si>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</si>
  <si>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</si>
  <si>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</si>
  <si>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</si>
  <si>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</si>
  <si>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</si>
  <si>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</si>
  <si>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</si>
  <si>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</si>
  <si>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</si>
  <si>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</si>
  <si>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</si>
  <si>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</si>
  <si>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</si>
  <si>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</si>
  <si>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</si>
  <si>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</si>
  <si>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</si>
  <si>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</si>
  <si>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</si>
  <si>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</si>
  <si>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</si>
  <si>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</si>
  <si>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</si>
  <si>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</si>
  <si>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</si>
  <si>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</si>
  <si>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</si>
  <si>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</si>
  <si>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</si>
  <si>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</si>
  <si>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</si>
  <si>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</si>
  <si>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</si>
  <si>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</si>
  <si>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</si>
  <si>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</si>
  <si>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</si>
  <si>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</si>
  <si>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</si>
  <si>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</si>
  <si>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</si>
  <si>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</si>
  <si>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</si>
  <si>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</si>
  <si>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</si>
  <si>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</si>
  <si>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</si>
  <si>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</si>
  <si>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</si>
  <si>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</si>
  <si>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</si>
  <si>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</si>
  <si>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</si>
  <si>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</si>
  <si>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</si>
  <si>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</si>
  <si>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</si>
  <si>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</si>
  <si>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</si>
  <si>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</si>
  <si>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</si>
  <si>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</si>
  <si>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</si>
  <si>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</si>
  <si>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</si>
  <si>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</si>
  <si>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</si>
  <si>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</si>
  <si>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</si>
  <si>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</si>
  <si>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</si>
  <si>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</si>
  <si>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</si>
  <si>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</si>
  <si>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</si>
  <si>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</si>
  <si>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</si>
  <si>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</si>
  <si>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</si>
  <si>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</si>
  <si>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</si>
  <si>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</si>
  <si>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</si>
  <si>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</si>
  <si>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</si>
  <si>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</si>
  <si>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</si>
  <si>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</si>
  <si>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</si>
  <si>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</si>
  <si>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</si>
  <si>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</si>
  <si>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</si>
  <si>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</si>
  <si>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</si>
  <si>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</si>
  <si>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</si>
  <si>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</si>
  <si>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</si>
  <si>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</si>
  <si>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</si>
  <si>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</si>
  <si>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</si>
  <si>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</si>
  <si>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</si>
  <si>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</si>
  <si>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</si>
  <si>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</si>
  <si>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</si>
  <si>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</si>
  <si>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</si>
  <si>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</si>
  <si>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</si>
  <si>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</si>
  <si>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</si>
  <si>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</si>
  <si>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</si>
  <si>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</si>
  <si>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</si>
  <si>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</si>
  <si>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</si>
  <si>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</si>
  <si>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</si>
  <si>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</si>
  <si>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</si>
  <si>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</si>
  <si>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</si>
  <si>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</si>
  <si>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</si>
  <si>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</si>
  <si>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</si>
  <si>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</si>
  <si>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</si>
  <si>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</si>
  <si>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</si>
  <si>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</si>
  <si>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</si>
  <si>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</si>
  <si>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</si>
  <si>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</si>
  <si>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</si>
  <si>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</si>
  <si>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</si>
  <si>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</si>
  <si>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</si>
  <si>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</si>
  <si>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</si>
  <si>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</si>
  <si>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</si>
  <si>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</si>
  <si>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</si>
  <si>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</si>
  <si>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</si>
  <si>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</si>
  <si>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</si>
  <si>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</si>
  <si>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</si>
  <si>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</si>
  <si>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</si>
  <si>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</si>
  <si>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</si>
  <si>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</si>
  <si>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</si>
  <si>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</si>
  <si>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</si>
  <si>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</si>
  <si>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</si>
  <si>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</si>
  <si>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</si>
  <si>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</si>
  <si>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</si>
  <si>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</si>
  <si>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</si>
  <si>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</si>
  <si>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</si>
  <si>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</si>
  <si>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</si>
  <si>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</si>
  <si>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</si>
  <si>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</si>
  <si>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</si>
  <si>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</si>
  <si>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</si>
  <si>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</si>
  <si>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</si>
  <si>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</si>
  <si>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</si>
  <si>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</si>
  <si>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</si>
  <si>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</si>
  <si>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</si>
  <si>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</si>
  <si>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</si>
  <si>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</si>
  <si>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</si>
  <si>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</si>
  <si>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</si>
  <si>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</si>
  <si>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</si>
  <si>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</si>
  <si>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</si>
  <si>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</si>
  <si>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</si>
  <si>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</si>
  <si>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</si>
  <si>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</si>
  <si>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</si>
  <si>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</si>
  <si>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</si>
  <si>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</si>
  <si>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</si>
  <si>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</si>
  <si>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</si>
  <si>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</si>
  <si>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</si>
  <si>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</si>
  <si>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</si>
  <si>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</si>
  <si>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</si>
  <si>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</si>
  <si>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</si>
  <si>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</si>
  <si>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</si>
  <si>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</si>
  <si>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</si>
  <si>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</si>
  <si>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</si>
  <si>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</si>
  <si>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</si>
  <si>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</si>
  <si>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</si>
  <si>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</si>
  <si>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</si>
  <si>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</si>
  <si>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</si>
  <si>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</si>
  <si>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</si>
  <si>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</si>
  <si>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</si>
  <si>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</si>
  <si>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</si>
  <si>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</si>
  <si>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</si>
  <si>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</si>
  <si>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</si>
  <si>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</si>
  <si>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</si>
  <si>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</si>
  <si>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</si>
  <si>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</si>
  <si>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</si>
  <si>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</si>
  <si>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</si>
  <si>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</si>
  <si>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</si>
  <si>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</si>
  <si>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</si>
  <si>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</si>
  <si>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</si>
  <si>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</si>
  <si>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</si>
  <si>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</si>
  <si>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</si>
  <si>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</si>
  <si>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</si>
  <si>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</si>
  <si>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</si>
  <si>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</si>
  <si>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</si>
  <si>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</si>
  <si>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</si>
  <si>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</si>
  <si>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</si>
  <si>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</si>
  <si>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</si>
  <si>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</si>
  <si>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</si>
  <si>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</si>
  <si>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</si>
  <si>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</si>
  <si>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</si>
  <si>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</si>
  <si>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</si>
  <si>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</si>
  <si>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</si>
  <si>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</si>
  <si>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</si>
  <si>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</si>
  <si>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</si>
  <si>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</si>
  <si>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</si>
  <si>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</si>
  <si>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</si>
  <si>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</si>
  <si>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</si>
  <si>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</si>
  <si>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</si>
  <si>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</si>
  <si>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</si>
  <si>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</si>
  <si>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</si>
  <si>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</si>
  <si>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</si>
  <si>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</si>
  <si>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</si>
  <si>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</si>
  <si>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</si>
  <si>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</si>
  <si>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</si>
  <si>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</si>
  <si>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</si>
  <si>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</si>
  <si>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</si>
  <si>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</si>
  <si>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</si>
  <si>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</si>
  <si>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</si>
  <si>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</si>
  <si>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</si>
  <si>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</si>
  <si>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</si>
  <si>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</si>
  <si>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</si>
  <si>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</si>
  <si>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</si>
  <si>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</si>
  <si>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</si>
  <si>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</si>
  <si>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</si>
  <si>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</si>
  <si>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</si>
  <si>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</si>
  <si>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</si>
  <si>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</si>
  <si>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</si>
  <si>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</si>
  <si>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</si>
  <si>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</si>
  <si>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</si>
  <si>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</si>
  <si>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</si>
  <si>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</si>
  <si>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</si>
  <si>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</si>
  <si>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</si>
  <si>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</si>
  <si>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</si>
  <si>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</si>
  <si>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</si>
  <si>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</si>
  <si>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</si>
  <si>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</si>
  <si>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</si>
  <si>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</si>
  <si>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</si>
  <si>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</si>
  <si>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</si>
  <si>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</si>
  <si>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</si>
  <si>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</si>
  <si>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</si>
  <si>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</si>
  <si>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</si>
  <si>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</si>
  <si>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</si>
  <si>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</si>
  <si>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</si>
  <si>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</si>
  <si>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</si>
  <si>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</si>
  <si>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</si>
  <si>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</si>
  <si>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</si>
  <si>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</si>
  <si>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</si>
  <si>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</si>
  <si>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</si>
  <si>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</si>
  <si>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</si>
  <si>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</si>
  <si>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</si>
  <si>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</si>
  <si>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</si>
  <si>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</si>
  <si>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</si>
  <si>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</si>
  <si>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</si>
  <si>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</si>
  <si>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</si>
  <si>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</si>
  <si>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</si>
  <si>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</si>
  <si>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</si>
  <si>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</si>
  <si>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</si>
  <si>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</si>
  <si>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</si>
  <si>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</si>
  <si>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</si>
  <si>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</si>
  <si>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</si>
  <si>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</si>
  <si>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</si>
  <si>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</si>
  <si>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</si>
  <si>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</si>
  <si>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</si>
  <si>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</si>
  <si>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</si>
  <si>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</si>
  <si>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</si>
  <si>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</si>
  <si>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</si>
  <si>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</si>
  <si>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</si>
  <si>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</si>
  <si>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</si>
  <si>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</si>
  <si>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</si>
  <si>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</si>
  <si>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</si>
  <si>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</si>
  <si>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</si>
  <si>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</si>
  <si>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</si>
  <si>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</si>
  <si>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</si>
  <si>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</si>
  <si>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</si>
  <si>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</si>
  <si>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</si>
  <si>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</si>
  <si>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</si>
  <si>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</si>
  <si>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</si>
  <si>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</si>
  <si>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</si>
  <si>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</si>
  <si>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</si>
  <si>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</si>
  <si>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</si>
  <si>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</si>
  <si>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</si>
  <si>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</si>
  <si>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</si>
  <si>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</si>
  <si>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</si>
  <si>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</si>
  <si>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</si>
  <si>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</si>
  <si>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</si>
  <si>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</si>
  <si>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</si>
  <si>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</si>
  <si>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</si>
  <si>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</si>
  <si>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</si>
  <si>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</si>
  <si>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</si>
  <si>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</si>
  <si>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</si>
  <si>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</si>
  <si>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</si>
  <si>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</si>
  <si>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</si>
  <si>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</si>
  <si>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</si>
  <si>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</si>
  <si>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</si>
  <si>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</si>
  <si>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</si>
  <si>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</si>
  <si>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</si>
  <si>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</si>
  <si>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</si>
  <si>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</si>
  <si>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</si>
  <si>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</si>
  <si>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</si>
  <si>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</si>
  <si>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</si>
  <si>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</si>
  <si>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</si>
  <si>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</si>
  <si>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</si>
  <si>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</si>
  <si>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</si>
  <si>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</si>
  <si>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</si>
  <si>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</si>
  <si>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</si>
  <si>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</si>
  <si>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</si>
  <si>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</si>
  <si>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</si>
  <si>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</si>
  <si>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</si>
  <si>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</si>
  <si>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</si>
  <si>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</si>
  <si>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</si>
  <si>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</si>
  <si>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</si>
  <si>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</si>
  <si>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</si>
  <si>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</si>
  <si>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</si>
  <si>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</si>
  <si>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</si>
  <si>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</si>
  <si>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</si>
  <si>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</si>
  <si>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</si>
  <si>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</si>
  <si>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</si>
  <si>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</si>
  <si>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</si>
  <si>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</si>
  <si>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</si>
  <si>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</si>
  <si>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</si>
  <si>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</si>
  <si>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</si>
  <si>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</si>
  <si>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</si>
  <si>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</si>
  <si>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</si>
  <si>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</si>
  <si>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</si>
  <si>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</si>
  <si>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</si>
  <si>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</si>
  <si>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</si>
  <si>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</si>
  <si>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</si>
  <si>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</si>
  <si>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</si>
  <si>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</si>
  <si>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</si>
  <si>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</si>
  <si>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</si>
  <si>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</si>
  <si>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</si>
  <si>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</si>
  <si>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</si>
  <si>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</si>
  <si>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</si>
  <si>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</si>
  <si>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</si>
  <si>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</si>
  <si>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</si>
  <si>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</si>
  <si>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</si>
  <si>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</si>
  <si>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</si>
  <si>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</si>
  <si>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</si>
  <si>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</si>
  <si>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</si>
  <si>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</si>
  <si>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</si>
  <si>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</si>
  <si>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</si>
  <si>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</si>
  <si>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</si>
  <si>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</si>
  <si>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</si>
  <si>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</si>
  <si>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</si>
  <si>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</si>
  <si>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</si>
  <si>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</si>
  <si>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</si>
  <si>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</si>
  <si>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</si>
  <si>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</si>
  <si>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</si>
  <si>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</si>
  <si>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</si>
  <si>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</si>
  <si>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</si>
  <si>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</si>
  <si>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</si>
  <si>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</si>
  <si>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</si>
  <si>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</si>
  <si>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</si>
  <si>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</si>
  <si>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</si>
  <si>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</si>
  <si>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</si>
  <si>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</si>
  <si>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</si>
  <si>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</si>
  <si>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</si>
  <si>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</si>
  <si>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</si>
  <si>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</si>
  <si>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</si>
  <si>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</si>
  <si>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</si>
  <si>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</si>
  <si>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</si>
  <si>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</si>
  <si>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</si>
  <si>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</si>
  <si>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</si>
  <si>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</si>
  <si>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</si>
  <si>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</si>
  <si>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</si>
  <si>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</si>
  <si>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</si>
  <si>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</si>
  <si>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</si>
  <si>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</si>
  <si>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</si>
  <si>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</si>
  <si>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</si>
  <si>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</si>
  <si>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</si>
  <si>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</si>
  <si>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</si>
  <si>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</si>
  <si>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</si>
  <si>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</si>
  <si>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</si>
  <si>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</si>
  <si>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</si>
  <si>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</si>
  <si>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</si>
  <si>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</si>
  <si>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</si>
  <si>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</si>
  <si>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</si>
  <si>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</si>
  <si>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</si>
  <si>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</si>
  <si>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</si>
  <si>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</si>
  <si>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</si>
  <si>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</si>
  <si>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</si>
  <si>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</si>
  <si>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</si>
  <si>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</si>
  <si>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</si>
  <si>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</si>
  <si>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</si>
  <si>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</si>
  <si>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</si>
  <si>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</si>
  <si>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</si>
  <si>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</si>
  <si>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</si>
  <si>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</si>
  <si>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</si>
  <si>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</si>
  <si>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</si>
  <si>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</si>
  <si>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</si>
  <si>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</si>
  <si>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</si>
  <si>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</si>
  <si>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</si>
  <si>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</si>
  <si>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</si>
  <si>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</si>
  <si>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</si>
  <si>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</si>
  <si>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</si>
  <si>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</si>
  <si>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</si>
  <si>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</si>
  <si>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</si>
  <si>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</si>
  <si>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</si>
  <si>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</si>
  <si>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</si>
  <si>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</si>
  <si>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</si>
  <si>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</si>
  <si>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</si>
  <si>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</si>
  <si>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</si>
  <si>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</si>
  <si>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</si>
  <si>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</si>
  <si>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</si>
  <si>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</si>
  <si>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</si>
  <si>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</si>
  <si>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</si>
  <si>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</si>
  <si>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</si>
  <si>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</si>
  <si>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</si>
  <si>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</si>
  <si>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</si>
  <si>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</si>
  <si>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</si>
  <si>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</si>
  <si>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</si>
  <si>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</si>
  <si>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</si>
  <si>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</si>
  <si>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</si>
  <si>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</si>
  <si>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</si>
  <si>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</si>
  <si>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</si>
  <si>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</si>
  <si>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</si>
  <si>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</si>
  <si>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</si>
  <si>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</si>
  <si>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</si>
  <si>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</si>
  <si>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</si>
  <si>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</si>
  <si>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</si>
  <si>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</si>
  <si>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</si>
  <si>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</si>
  <si>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</si>
  <si>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</si>
  <si>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</si>
  <si>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</si>
  <si>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</si>
  <si>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</si>
  <si>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</si>
  <si>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</si>
  <si>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</si>
  <si>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</si>
  <si>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</si>
  <si>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</si>
  <si>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</si>
  <si>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</si>
  <si>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</si>
  <si>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</si>
  <si>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</si>
  <si>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</si>
  <si>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</si>
  <si>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</si>
  <si>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</si>
  <si>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</si>
  <si>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</si>
  <si>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</si>
  <si>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</si>
  <si>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</si>
  <si>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</si>
  <si>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</si>
  <si>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</si>
  <si>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</si>
  <si>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</si>
  <si>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</si>
  <si>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</si>
  <si>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</si>
  <si>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</si>
  <si>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</si>
  <si>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</si>
  <si>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</si>
  <si>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</si>
  <si>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</si>
  <si>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</si>
  <si>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</si>
  <si>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</si>
  <si>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</si>
  <si>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</si>
  <si>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</si>
  <si>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</si>
  <si>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</si>
  <si>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</si>
  <si>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</si>
  <si>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</si>
  <si>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</si>
  <si>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</si>
  <si>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</si>
  <si>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</si>
  <si>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</si>
  <si>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</si>
  <si>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</si>
  <si>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</si>
  <si>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</si>
  <si>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</si>
  <si>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</si>
  <si>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</si>
  <si>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</si>
  <si>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</si>
  <si>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</si>
  <si>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</si>
  <si>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</si>
  <si>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</si>
  <si>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</si>
  <si>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</si>
  <si>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</si>
  <si>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</si>
  <si>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</si>
  <si>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</si>
  <si>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</si>
  <si>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</si>
  <si>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</si>
  <si>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</si>
  <si>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</si>
  <si>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</si>
  <si>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</si>
  <si>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</si>
  <si>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</si>
  <si>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</si>
  <si>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</si>
  <si>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</si>
  <si>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</si>
  <si>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</si>
  <si>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</si>
  <si>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</si>
  <si>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</si>
  <si>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</si>
  <si>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</si>
  <si>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</si>
  <si>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</si>
  <si>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</si>
  <si>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</si>
  <si>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</si>
  <si>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</si>
  <si>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</si>
  <si>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</si>
  <si>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</si>
  <si>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</si>
  <si>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</si>
  <si>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</si>
  <si>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</si>
  <si>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</si>
  <si>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</si>
  <si>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</si>
  <si>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</si>
  <si>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</si>
  <si>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</si>
  <si>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</si>
  <si>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</si>
  <si>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</si>
  <si>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</si>
  <si>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</si>
  <si>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</si>
  <si>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</si>
  <si>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</si>
  <si>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</si>
  <si>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</si>
  <si>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</si>
  <si>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</si>
  <si>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</si>
  <si>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</si>
  <si>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</si>
  <si>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</si>
  <si>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</si>
  <si>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</si>
  <si>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</si>
  <si>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</si>
  <si>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</si>
  <si>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</si>
  <si>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</si>
  <si>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</si>
  <si>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</si>
  <si>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</si>
  <si>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</si>
  <si>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</si>
  <si>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</si>
  <si>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</si>
  <si>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</si>
  <si>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</si>
  <si>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</si>
  <si>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</si>
  <si>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</si>
  <si>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</si>
  <si>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</si>
  <si>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</si>
  <si>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</si>
  <si>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</si>
  <si>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</si>
  <si>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</si>
  <si>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</si>
  <si>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</si>
  <si>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</si>
  <si>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</si>
  <si>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</si>
  <si>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</si>
  <si>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</si>
  <si>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</si>
  <si>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</si>
  <si>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</si>
  <si>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</si>
  <si>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</si>
  <si>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</si>
  <si>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</si>
  <si>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</si>
  <si>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</si>
  <si>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</si>
  <si>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</si>
  <si>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</si>
  <si>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</si>
  <si>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</si>
  <si>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</si>
  <si>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</si>
  <si>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</si>
  <si>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</si>
  <si>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</si>
  <si>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</si>
  <si>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</si>
  <si>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</si>
  <si>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</si>
  <si>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</si>
  <si>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</si>
  <si>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</si>
  <si>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</si>
  <si>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</si>
  <si>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</si>
  <si>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</si>
  <si>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</si>
  <si>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</si>
  <si>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</si>
  <si>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</si>
  <si>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</si>
  <si>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</si>
  <si>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</si>
  <si>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</si>
  <si>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</si>
  <si>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</si>
  <si>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</si>
  <si>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</si>
  <si>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</si>
  <si>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</si>
  <si>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</si>
  <si>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</si>
  <si>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</si>
  <si>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</si>
  <si>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</si>
  <si>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</si>
  <si>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</si>
  <si>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</si>
  <si>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</si>
  <si>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</si>
  <si>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</si>
  <si>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</si>
  <si>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</si>
  <si>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</si>
  <si>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</si>
  <si>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</si>
  <si>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</si>
  <si>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</si>
  <si>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</si>
  <si>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</si>
  <si>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</si>
  <si>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</si>
  <si>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</si>
  <si>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</si>
  <si>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</si>
  <si>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</si>
  <si>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</si>
  <si>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</si>
  <si>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</si>
  <si>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</si>
  <si>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</si>
  <si>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</si>
  <si>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</si>
  <si>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</si>
  <si>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</si>
  <si>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</si>
  <si>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</si>
  <si>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</si>
  <si>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</si>
  <si>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</si>
  <si>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</si>
  <si>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</si>
  <si>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</si>
  <si>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</si>
  <si>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</si>
  <si>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</si>
  <si>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</si>
  <si>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</si>
  <si>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</si>
  <si>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</si>
  <si>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</si>
  <si>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</si>
  <si>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</si>
  <si>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</si>
  <si>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</si>
  <si>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</si>
  <si>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</si>
  <si>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</si>
  <si>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</si>
  <si>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</si>
  <si>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</si>
  <si>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</si>
  <si>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</si>
  <si>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</si>
  <si>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</si>
  <si>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</si>
  <si>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</si>
  <si>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</si>
  <si>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</si>
  <si>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</si>
  <si>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</si>
  <si>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</si>
  <si>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</si>
  <si>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</si>
  <si>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</si>
  <si>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</si>
  <si>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</si>
  <si>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</si>
  <si>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</si>
  <si>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</si>
  <si>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</si>
  <si>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</si>
  <si>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</si>
  <si>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</si>
  <si>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</si>
  <si>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</si>
  <si>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</si>
  <si>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</si>
  <si>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</si>
  <si>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</si>
  <si>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</si>
  <si>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</si>
  <si>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</si>
  <si>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</si>
  <si>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</si>
  <si>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</si>
  <si>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</si>
  <si>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</si>
  <si>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</si>
  <si>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</si>
  <si>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</si>
  <si>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</si>
  <si>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</si>
  <si>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</si>
  <si>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</si>
  <si>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</si>
  <si>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</si>
  <si>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</si>
  <si>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</si>
  <si>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</si>
  <si>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</si>
  <si>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</si>
  <si>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</si>
  <si>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</si>
  <si>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</si>
  <si>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</si>
  <si>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</si>
  <si>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</si>
  <si>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</si>
  <si>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</si>
  <si>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</si>
  <si>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</si>
  <si>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</si>
  <si>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</si>
  <si>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</si>
  <si>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</si>
  <si>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</si>
  <si>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</si>
  <si>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</si>
  <si>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</si>
  <si>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</si>
  <si>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</si>
  <si>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</si>
  <si>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</si>
  <si>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</si>
  <si>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</si>
  <si>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</si>
  <si>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</si>
  <si>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</si>
  <si>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</si>
  <si>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</si>
  <si>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</si>
  <si>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</si>
  <si>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</si>
  <si>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</si>
  <si>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</si>
  <si>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</si>
  <si>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</si>
  <si>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</si>
  <si>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</si>
  <si>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</si>
  <si>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</si>
  <si>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</si>
  <si>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</si>
  <si>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</si>
  <si>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</si>
  <si>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</si>
  <si>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</si>
  <si>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</si>
  <si>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</si>
  <si>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</si>
  <si>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</si>
  <si>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</si>
  <si>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</si>
  <si>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</si>
  <si>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</si>
  <si>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</si>
  <si>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</si>
  <si>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</si>
  <si>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</si>
  <si>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</si>
  <si>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</si>
  <si>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</si>
  <si>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</si>
  <si>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</si>
  <si>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</si>
  <si>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</si>
  <si>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</si>
  <si>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</si>
  <si>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</si>
  <si>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</si>
  <si>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</si>
  <si>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</si>
  <si>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</si>
  <si>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</si>
  <si>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</si>
  <si>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</si>
  <si>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</si>
  <si>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</si>
  <si>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</si>
  <si>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</si>
  <si>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</si>
  <si>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</si>
  <si>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</si>
  <si>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</si>
  <si>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</si>
  <si>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</si>
  <si>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</si>
  <si>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</si>
  <si>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</si>
  <si>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</si>
  <si>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</si>
  <si>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</si>
  <si>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</si>
  <si>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</si>
  <si>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</si>
  <si>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</si>
  <si>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</si>
  <si>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</si>
  <si>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</si>
  <si>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</si>
  <si>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</si>
  <si>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</si>
  <si>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</si>
  <si>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</si>
  <si>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</si>
  <si>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</si>
  <si>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</si>
  <si>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</si>
  <si>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</si>
  <si>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</si>
  <si>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</si>
  <si>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</si>
  <si>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</si>
  <si>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</si>
  <si>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</si>
  <si>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</si>
  <si>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</si>
  <si>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</si>
  <si>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</si>
  <si>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</si>
  <si>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</si>
  <si>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</si>
  <si>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</si>
  <si>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</si>
  <si>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</si>
  <si>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</si>
  <si>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</si>
  <si>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</si>
  <si>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</si>
  <si>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</si>
  <si>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</si>
  <si>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</si>
  <si>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</si>
  <si>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</si>
  <si>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</si>
  <si>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</si>
  <si>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</si>
  <si>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</si>
  <si>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</si>
  <si>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</si>
  <si>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</si>
  <si>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</si>
  <si>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</si>
  <si>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</si>
  <si>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</si>
  <si>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</si>
  <si>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</si>
  <si>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</si>
  <si>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</si>
  <si>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</si>
  <si>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</si>
  <si>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</si>
  <si>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</si>
  <si>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</si>
  <si>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</si>
  <si>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</si>
  <si>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</si>
  <si>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</si>
  <si>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</si>
  <si>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</si>
  <si>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</si>
  <si>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</si>
  <si>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</si>
  <si>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</si>
  <si>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</si>
  <si>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</si>
  <si>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</si>
  <si>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</si>
  <si>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</si>
  <si>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</si>
  <si>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</si>
  <si>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</si>
  <si>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</si>
  <si>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</si>
  <si>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</si>
  <si>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</si>
  <si>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</si>
  <si>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</si>
  <si>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</si>
  <si>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</si>
  <si>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</si>
  <si>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</si>
  <si>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</si>
  <si>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</si>
  <si>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</si>
  <si>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</si>
  <si>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</si>
  <si>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</si>
  <si>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</si>
  <si>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</si>
  <si>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</si>
  <si>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</si>
  <si>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</si>
  <si>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</si>
  <si>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</si>
  <si>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</si>
  <si>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</si>
  <si>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</si>
  <si>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</si>
  <si>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</si>
  <si>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</si>
  <si>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</si>
  <si>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</si>
  <si>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</si>
  <si>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</si>
  <si>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</si>
  <si>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</si>
  <si>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</si>
  <si>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</si>
  <si>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</si>
  <si>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</si>
  <si>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</si>
  <si>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</si>
  <si>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</si>
  <si>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</si>
  <si>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</si>
  <si>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</si>
  <si>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</si>
  <si>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</si>
  <si>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</si>
  <si>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</si>
  <si>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</si>
  <si>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</si>
  <si>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</si>
  <si>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</si>
  <si>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</si>
  <si>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</si>
  <si>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</si>
  <si>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</si>
  <si>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</si>
  <si>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</si>
  <si>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</si>
  <si>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</si>
  <si>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</si>
  <si>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</si>
  <si>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</si>
  <si>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</si>
  <si>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</si>
  <si>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</si>
  <si>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</si>
  <si>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</si>
  <si>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</si>
  <si>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</si>
  <si>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</si>
  <si>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</si>
  <si>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</si>
  <si>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</si>
  <si>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</si>
  <si>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</si>
  <si>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</si>
  <si>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</si>
  <si>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</si>
  <si>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</si>
  <si>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</si>
  <si>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</si>
  <si>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</si>
  <si>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</si>
  <si>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</si>
  <si>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</si>
  <si>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</si>
  <si>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</si>
  <si>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</si>
  <si>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</si>
  <si>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</si>
  <si>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</si>
  <si>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</si>
  <si>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</si>
  <si>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</si>
  <si>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</si>
  <si>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</si>
  <si>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</si>
  <si>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</si>
  <si>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</si>
  <si>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</si>
  <si>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</si>
  <si>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</si>
  <si>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</si>
  <si>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</si>
  <si>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</si>
  <si>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</si>
  <si>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</si>
  <si>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</si>
  <si>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</si>
  <si>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</si>
  <si>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</si>
  <si>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</si>
  <si>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</si>
  <si>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</si>
  <si>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</si>
  <si>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</si>
  <si>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</si>
  <si>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</si>
  <si>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</si>
  <si>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</si>
  <si>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</si>
  <si>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</si>
  <si>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</si>
  <si>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</si>
  <si>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</si>
  <si>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</si>
  <si>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</si>
  <si>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</si>
  <si>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</si>
  <si>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</si>
  <si>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</si>
  <si>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</si>
  <si>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</si>
  <si>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</si>
  <si>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</si>
  <si>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</si>
  <si>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</si>
  <si>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</si>
  <si>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</si>
  <si>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</si>
  <si>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</si>
  <si>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</si>
  <si>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</si>
  <si>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</si>
  <si>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</si>
  <si>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</si>
  <si>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</si>
  <si>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</si>
  <si>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</si>
  <si>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</si>
  <si>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</si>
  <si>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</si>
  <si>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</si>
  <si>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</si>
  <si>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</si>
  <si>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</si>
  <si>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</si>
  <si>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</si>
  <si>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</si>
  <si>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</si>
  <si>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</si>
  <si>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</si>
  <si>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</si>
  <si>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</si>
  <si>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</si>
  <si>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</si>
  <si>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</si>
  <si>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</si>
  <si>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</si>
  <si>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</si>
  <si>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</si>
  <si>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</si>
  <si>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</si>
  <si>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</si>
  <si>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</si>
  <si>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</si>
  <si>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</si>
  <si>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</si>
  <si>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</si>
  <si>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</si>
  <si>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</si>
  <si>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</si>
  <si>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</si>
  <si>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</si>
  <si>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</si>
  <si>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</si>
  <si>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</si>
  <si>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</si>
  <si>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</si>
  <si>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</si>
  <si>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</si>
  <si>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</si>
  <si>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</si>
  <si>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</si>
  <si>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</si>
  <si>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</si>
  <si>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</si>
  <si>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</si>
  <si>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</si>
  <si>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</si>
  <si>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</si>
  <si>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</si>
  <si>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</si>
  <si>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</si>
  <si>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</si>
  <si>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</si>
  <si>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</si>
  <si>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</si>
  <si>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</si>
  <si>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</si>
  <si>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</si>
  <si>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</si>
  <si>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</si>
  <si>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</si>
  <si>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</si>
  <si>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</si>
  <si>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</si>
  <si>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</si>
  <si>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</si>
  <si>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</si>
  <si>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</si>
  <si>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</si>
  <si>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</si>
  <si>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</si>
  <si>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</si>
  <si>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</si>
  <si>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</si>
  <si>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</si>
  <si>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</si>
  <si>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</si>
  <si>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</si>
  <si>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</si>
  <si>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</si>
  <si>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</si>
  <si>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</si>
  <si>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</si>
  <si>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</si>
  <si>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</si>
  <si>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</si>
  <si>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</si>
  <si>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</si>
  <si>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</si>
  <si>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</si>
  <si>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</si>
  <si>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</si>
  <si>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</si>
  <si>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</si>
  <si>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</si>
  <si>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</si>
  <si>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</si>
  <si>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</si>
  <si>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</si>
  <si>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</si>
  <si>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</si>
  <si>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</si>
  <si>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</si>
  <si>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</si>
  <si>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</si>
  <si>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</si>
  <si>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</si>
  <si>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</si>
  <si>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</si>
  <si>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</si>
  <si>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</si>
  <si>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</si>
  <si>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</si>
  <si>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</si>
  <si>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</si>
  <si>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</si>
  <si>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</si>
  <si>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</si>
  <si>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</si>
  <si>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</si>
  <si>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</si>
  <si>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</si>
  <si>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</si>
  <si>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</si>
  <si>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</si>
  <si>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</si>
  <si>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</si>
  <si>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</si>
  <si>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</si>
  <si>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</si>
  <si>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</si>
  <si>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</si>
  <si>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</si>
  <si>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</si>
  <si>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</si>
  <si>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</si>
  <si>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</si>
  <si>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</si>
  <si>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</si>
  <si>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</si>
  <si>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</si>
  <si>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</si>
  <si>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</si>
  <si>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</si>
  <si>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</si>
  <si>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</si>
  <si>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</si>
  <si>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</si>
  <si>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</si>
  <si>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</si>
  <si>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</si>
  <si>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</si>
  <si>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</si>
  <si>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</si>
  <si>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</si>
  <si>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</si>
  <si>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</si>
  <si>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</si>
  <si>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</si>
  <si>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</si>
  <si>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</si>
  <si>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</si>
  <si>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</si>
  <si>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</si>
  <si>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</si>
  <si>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</si>
  <si>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</si>
  <si>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</si>
  <si>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</si>
  <si>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</si>
  <si>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</si>
  <si>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</si>
  <si>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</si>
  <si>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</si>
  <si>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</si>
  <si>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</si>
  <si>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</si>
  <si>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</si>
  <si>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</si>
  <si>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</si>
  <si>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</si>
  <si>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</si>
  <si>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</si>
  <si>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</si>
  <si>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</si>
  <si>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</si>
  <si>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</si>
  <si>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</si>
  <si>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</si>
  <si>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</si>
  <si>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</si>
  <si>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</si>
  <si>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</si>
  <si>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</si>
  <si>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</si>
  <si>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</si>
  <si>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</si>
  <si>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</si>
  <si>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</si>
  <si>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</si>
  <si>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</si>
  <si>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</si>
  <si>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</si>
  <si>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</si>
  <si>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</si>
  <si>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</si>
  <si>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</si>
  <si>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</si>
  <si>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</si>
  <si>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</si>
  <si>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</si>
  <si>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</si>
  <si>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</si>
  <si>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</si>
  <si>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</si>
  <si>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</si>
  <si>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</si>
  <si>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</si>
  <si>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</si>
  <si>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</si>
  <si>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</si>
  <si>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</si>
  <si>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</si>
  <si>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</si>
  <si>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</si>
  <si>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</si>
  <si>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</si>
  <si>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</si>
  <si>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</si>
  <si>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</si>
  <si>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</si>
  <si>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</si>
  <si>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</si>
  <si>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</si>
  <si>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</si>
  <si>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</si>
  <si>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</si>
  <si>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</si>
  <si>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</si>
  <si>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</si>
  <si>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</si>
  <si>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</si>
  <si>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</si>
  <si>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</si>
  <si>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</si>
  <si>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</si>
  <si>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</si>
  <si>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</si>
  <si>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</si>
  <si>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</si>
  <si>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</si>
  <si>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</si>
  <si>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</si>
  <si>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</si>
  <si>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</si>
  <si>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</si>
  <si>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</si>
  <si>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</si>
  <si>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</si>
  <si>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</si>
  <si>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</si>
  <si>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</si>
  <si>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</si>
  <si>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</si>
  <si>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</si>
  <si>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</si>
  <si>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</si>
  <si>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</si>
  <si>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</si>
  <si>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</si>
  <si>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</si>
  <si>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</si>
  <si>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</si>
  <si>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</si>
  <si>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</si>
  <si>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</si>
  <si>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</si>
  <si>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</si>
  <si>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</si>
  <si>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</si>
  <si>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</si>
  <si>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</si>
  <si>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</si>
  <si>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</si>
  <si>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</si>
  <si>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</si>
  <si>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</si>
  <si>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</si>
  <si>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</si>
  <si>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</si>
  <si>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</si>
  <si>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</si>
  <si>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</si>
  <si>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</si>
  <si>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</si>
  <si>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</si>
  <si>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</si>
  <si>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</si>
  <si>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</si>
  <si>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</si>
  <si>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</si>
  <si>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</si>
  <si>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</si>
  <si>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</si>
  <si>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</si>
  <si>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</si>
  <si>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</si>
  <si>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</si>
  <si>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</si>
  <si>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</si>
  <si>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</si>
  <si>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</si>
  <si>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</si>
  <si>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</si>
  <si>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</si>
  <si>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</si>
  <si>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</si>
  <si>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</si>
  <si>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</si>
  <si>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</si>
  <si>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</si>
  <si>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</si>
  <si>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</si>
  <si>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</si>
  <si>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</si>
  <si>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</si>
  <si>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</si>
  <si>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</si>
  <si>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</si>
  <si>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</si>
  <si>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</si>
  <si>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</si>
  <si>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</si>
  <si>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</si>
  <si>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</si>
  <si>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</si>
  <si>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</si>
  <si>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</si>
  <si>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</si>
  <si>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</si>
  <si>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</si>
  <si>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</si>
  <si>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</si>
  <si>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</si>
  <si>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</si>
  <si>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</si>
  <si>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</si>
  <si>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</si>
  <si>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</si>
  <si>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</si>
  <si>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</si>
  <si>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</si>
  <si>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</si>
  <si>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</si>
  <si>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</si>
  <si>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</si>
  <si>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</si>
  <si>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</si>
  <si>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</si>
  <si>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</si>
  <si>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</si>
  <si>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</si>
  <si>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</si>
  <si>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</si>
  <si>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</si>
  <si>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</si>
  <si>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</si>
  <si>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</si>
  <si>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</si>
  <si>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</si>
  <si>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</si>
  <si>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</si>
  <si>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</si>
  <si>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</si>
  <si>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</si>
  <si>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</si>
  <si>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</si>
  <si>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</si>
  <si>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</si>
  <si>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</si>
  <si>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</si>
  <si>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</si>
  <si>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</si>
  <si>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</si>
  <si>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</si>
  <si>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</si>
  <si>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</si>
  <si>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</si>
  <si>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</si>
  <si>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</si>
  <si>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</si>
  <si>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</si>
  <si>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</si>
  <si>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</si>
  <si>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</si>
  <si>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</si>
  <si>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</si>
  <si>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</si>
  <si>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</si>
  <si>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</si>
  <si>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</si>
  <si>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</si>
  <si>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</si>
  <si>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</si>
  <si>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</si>
  <si>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</si>
  <si>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</si>
  <si>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</si>
  <si>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</si>
  <si>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</si>
  <si>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</si>
  <si>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</si>
  <si>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</si>
  <si>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</si>
  <si>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</si>
  <si>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</si>
  <si>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</si>
  <si>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</si>
  <si>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</si>
  <si>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</si>
  <si>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</si>
  <si>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</si>
  <si>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</si>
  <si>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</si>
  <si>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</si>
  <si>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</si>
  <si>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</si>
  <si>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</si>
  <si>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</si>
  <si>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</si>
  <si>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</si>
  <si>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</si>
  <si>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</si>
  <si>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</si>
  <si>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</si>
  <si>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</si>
  <si>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</si>
  <si>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</si>
  <si>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</si>
  <si>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</si>
  <si>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</si>
  <si>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</si>
  <si>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</si>
  <si>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</si>
  <si>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</si>
  <si>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</si>
  <si>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</si>
  <si>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</si>
  <si>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</si>
  <si>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</si>
  <si>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</si>
  <si>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</si>
  <si>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</si>
  <si>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</si>
  <si>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</si>
  <si>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</si>
  <si>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</si>
  <si>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</si>
  <si>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</si>
  <si>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</si>
  <si>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</si>
  <si>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</si>
  <si>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</si>
  <si>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</si>
  <si>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</si>
  <si>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</si>
  <si>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</si>
  <si>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</si>
  <si>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</si>
  <si>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</si>
  <si>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</si>
  <si>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</si>
  <si>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</si>
  <si>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</si>
  <si>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</si>
  <si>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</si>
  <si>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</si>
  <si>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</si>
  <si>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</si>
  <si>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</si>
  <si>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</si>
  <si>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</si>
  <si>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</si>
  <si>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</si>
  <si>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</si>
  <si>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</si>
  <si>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</si>
  <si>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</si>
  <si>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</si>
  <si>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</si>
  <si>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</si>
  <si>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</si>
  <si>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</si>
  <si>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</si>
  <si>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</si>
  <si>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</si>
  <si>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</si>
  <si>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</si>
  <si>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</si>
  <si>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</si>
  <si>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</si>
  <si>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</si>
  <si>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</si>
  <si>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</si>
  <si>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</si>
  <si>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</si>
  <si>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</si>
  <si>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</si>
  <si>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</si>
  <si>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</si>
  <si>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</si>
  <si>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</si>
  <si>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</si>
  <si>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</si>
  <si>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</si>
  <si>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</si>
  <si>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</si>
  <si>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</si>
  <si>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</si>
  <si>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</si>
  <si>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</si>
  <si>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</si>
  <si>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</si>
  <si>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</si>
  <si>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</si>
  <si>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</si>
  <si>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</si>
  <si>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</si>
  <si>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</si>
  <si>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</si>
  <si>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</si>
  <si>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</si>
  <si>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</si>
  <si>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</si>
  <si>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</si>
  <si>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</si>
  <si>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</si>
  <si>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</si>
  <si>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</si>
  <si>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</si>
  <si>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</si>
  <si>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</si>
  <si>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</si>
  <si>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</si>
  <si>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</si>
  <si>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</si>
  <si>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</si>
  <si>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</si>
  <si>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</si>
  <si>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</si>
  <si>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</si>
  <si>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</si>
  <si>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</si>
  <si>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</si>
  <si>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</si>
  <si>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</si>
  <si>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</si>
  <si>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</si>
  <si>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</si>
  <si>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</si>
  <si>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</si>
  <si>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</si>
  <si>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</si>
  <si>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</si>
  <si>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</si>
  <si>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</si>
  <si>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</si>
  <si>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</si>
  <si>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</si>
  <si>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</si>
  <si>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</si>
  <si>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</si>
  <si>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</si>
  <si>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</si>
  <si>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</si>
  <si>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</si>
  <si>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</si>
  <si>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</si>
  <si>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</si>
  <si>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</si>
  <si>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</si>
  <si>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</si>
  <si>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</si>
  <si>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</si>
  <si>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</si>
  <si>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</si>
  <si>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</si>
  <si>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</si>
  <si>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</si>
  <si>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</si>
  <si>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</si>
  <si>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</si>
  <si>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</si>
  <si>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</si>
  <si>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</si>
  <si>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</si>
  <si>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</si>
  <si>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</si>
  <si>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</si>
  <si>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</si>
  <si>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</si>
  <si>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</si>
  <si>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</si>
  <si>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</si>
  <si>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</si>
  <si>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</si>
  <si>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</si>
  <si>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</si>
  <si>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</si>
  <si>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</si>
  <si>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</si>
  <si>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</si>
  <si>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</si>
  <si>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</si>
  <si>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</si>
  <si>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</si>
  <si>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</si>
  <si>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</si>
  <si>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</si>
  <si>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</si>
  <si>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</si>
  <si>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</si>
  <si>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</si>
  <si>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</si>
  <si>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</si>
  <si>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</si>
  <si>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</si>
  <si>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</si>
  <si>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</si>
  <si>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</si>
  <si>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</si>
  <si>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</si>
  <si>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</si>
  <si>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</si>
  <si>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</si>
  <si>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</si>
  <si>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</si>
  <si>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</si>
  <si>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</si>
  <si>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</si>
  <si>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</si>
  <si>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</si>
  <si>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</si>
  <si>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</si>
  <si>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</si>
  <si>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</si>
  <si>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</si>
  <si>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</si>
  <si>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</si>
  <si>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</si>
  <si>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</si>
  <si>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</si>
  <si>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</si>
  <si>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</si>
  <si>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</si>
  <si>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</si>
  <si>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</si>
  <si>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</si>
  <si>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</si>
  <si>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</si>
  <si>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</si>
  <si>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</si>
  <si>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</si>
  <si>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</si>
  <si>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</si>
  <si>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</si>
  <si>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</si>
  <si>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</si>
  <si>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</si>
  <si>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</si>
  <si>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</si>
  <si>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</si>
  <si>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</si>
  <si>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</si>
  <si>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</si>
  <si>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</si>
  <si>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</si>
  <si>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</si>
  <si>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</si>
  <si>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</si>
  <si>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</si>
  <si>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</si>
  <si>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</si>
  <si>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</si>
  <si>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</si>
  <si>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</si>
  <si>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</si>
  <si>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</si>
  <si>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</si>
  <si>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</si>
  <si>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</si>
  <si>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</si>
  <si>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</si>
  <si>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</si>
  <si>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</si>
  <si>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</si>
  <si>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</si>
  <si>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</si>
  <si>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</si>
  <si>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</si>
  <si>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</si>
  <si>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</si>
  <si>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</si>
  <si>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</si>
  <si>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</si>
  <si>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</si>
  <si>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</si>
  <si>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</si>
  <si>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</si>
  <si>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</si>
  <si>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</si>
  <si>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</si>
  <si>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</si>
  <si>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</si>
  <si>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</si>
  <si>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</si>
  <si>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</si>
  <si>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</si>
  <si>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</si>
  <si>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</si>
  <si>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</si>
  <si>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</si>
  <si>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</si>
  <si>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</si>
  <si>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</si>
  <si>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</si>
  <si>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</si>
  <si>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</si>
  <si>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</si>
  <si>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</si>
  <si>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</si>
  <si>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</si>
  <si>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</si>
  <si>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</si>
  <si>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</si>
  <si>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</si>
  <si>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</si>
  <si>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</si>
  <si>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</si>
  <si>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</si>
  <si>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</si>
  <si>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</si>
  <si>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</si>
  <si>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</si>
  <si>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</si>
  <si>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</si>
  <si>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</si>
  <si>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</si>
  <si>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</si>
  <si>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</si>
  <si>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</si>
  <si>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</si>
  <si>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</si>
  <si>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</si>
  <si>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</si>
  <si>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</si>
  <si>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</si>
  <si>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</si>
  <si>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</si>
  <si>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</si>
  <si>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</si>
  <si>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</si>
  <si>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</si>
  <si>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</si>
  <si>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</si>
  <si>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</si>
  <si>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</si>
  <si>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</si>
  <si>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</si>
  <si>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</si>
  <si>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</si>
  <si>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</si>
  <si>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</si>
  <si>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</si>
  <si>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</si>
  <si>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</si>
  <si>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</si>
  <si>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</si>
  <si>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</si>
  <si>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</si>
  <si>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</si>
  <si>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</si>
  <si>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</si>
  <si>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</si>
  <si>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</si>
  <si>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</si>
  <si>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</si>
  <si>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</si>
  <si>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</si>
  <si>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</si>
  <si>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</si>
  <si>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</si>
  <si>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</si>
  <si>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</si>
  <si>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</si>
  <si>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</si>
  <si>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</si>
  <si>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</si>
  <si>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</si>
  <si>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</si>
  <si>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</si>
  <si>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</si>
  <si>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</si>
  <si>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</si>
  <si>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</si>
  <si>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</si>
  <si>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</si>
  <si>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</si>
  <si>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</si>
  <si>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</si>
  <si>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</si>
  <si>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</si>
  <si>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</si>
  <si>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</si>
  <si>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</si>
  <si>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</si>
  <si>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</si>
  <si>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</si>
  <si>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</si>
  <si>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</si>
  <si>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</si>
  <si>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</si>
  <si>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</si>
  <si>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</si>
  <si>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</si>
  <si>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</si>
  <si>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</si>
  <si>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</si>
  <si>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</si>
  <si>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</si>
  <si>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</si>
  <si>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</si>
  <si>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</si>
  <si>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</si>
  <si>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</si>
  <si>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</si>
  <si>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</si>
  <si>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</si>
  <si>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</si>
  <si>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</si>
  <si>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</si>
  <si>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</si>
  <si>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</si>
  <si>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</si>
  <si>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</si>
  <si>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</si>
  <si>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</si>
  <si>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</si>
  <si>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</si>
  <si>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</si>
  <si>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</si>
  <si>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</si>
  <si>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</si>
  <si>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</si>
  <si>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</si>
  <si>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</si>
  <si>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</si>
  <si>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</si>
  <si>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</si>
  <si>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</si>
  <si>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</si>
  <si>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</si>
  <si>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</si>
  <si>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</si>
  <si>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</si>
  <si>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</si>
  <si>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</si>
  <si>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</si>
  <si>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</si>
  <si>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</si>
  <si>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</si>
  <si>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</si>
  <si>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</si>
  <si>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</si>
  <si>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</si>
  <si>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</si>
  <si>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</si>
  <si>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</si>
  <si>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</si>
  <si>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</si>
  <si>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</si>
  <si>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</si>
  <si>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</si>
  <si>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</si>
  <si>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</si>
  <si>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</si>
  <si>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</si>
  <si>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</si>
  <si>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</si>
  <si>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</si>
  <si>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</si>
  <si>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</si>
  <si>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</si>
  <si>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</si>
  <si>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</si>
  <si>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</si>
  <si>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</si>
  <si>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</si>
  <si>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</si>
  <si>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</si>
  <si>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</si>
  <si>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</si>
  <si>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</si>
  <si>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</si>
  <si>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</si>
  <si>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</si>
  <si>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</si>
  <si>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</si>
  <si>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</si>
  <si>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</si>
  <si>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</si>
  <si>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</si>
  <si>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</si>
  <si>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</si>
  <si>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</si>
  <si>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</si>
  <si>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</si>
  <si>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</si>
  <si>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</si>
  <si>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</si>
  <si>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</si>
  <si>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</si>
  <si>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</si>
  <si>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</si>
  <si>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</si>
  <si>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</si>
  <si>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</si>
  <si>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</si>
  <si>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</si>
  <si>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</si>
  <si>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</si>
  <si>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</si>
  <si>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</si>
  <si>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</si>
  <si>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</si>
  <si>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</si>
  <si>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</si>
  <si>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</si>
  <si>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</si>
  <si>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</si>
  <si>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</si>
  <si>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</si>
  <si>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</si>
  <si>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</si>
  <si>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</si>
  <si>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</si>
  <si>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</si>
  <si>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</si>
  <si>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</si>
  <si>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</si>
  <si>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</si>
  <si>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</si>
  <si>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</si>
  <si>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</si>
  <si>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</si>
  <si>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</si>
  <si>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</si>
  <si>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</si>
  <si>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</si>
  <si>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</si>
  <si>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</si>
  <si>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</si>
  <si>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</si>
  <si>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</si>
  <si>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</si>
  <si>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</si>
  <si>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</si>
  <si>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</si>
  <si>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</si>
  <si>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</si>
  <si>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</si>
  <si>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</si>
  <si>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</si>
  <si>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</si>
  <si>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</si>
  <si>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</si>
  <si>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</si>
  <si>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</si>
  <si>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</si>
  <si>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</si>
  <si>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</si>
  <si>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</si>
  <si>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</si>
  <si>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</si>
  <si>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</si>
  <si>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</si>
  <si>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</si>
  <si>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</si>
  <si>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</si>
  <si>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</si>
  <si>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</si>
  <si>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</si>
  <si>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</si>
  <si>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</si>
  <si>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</si>
  <si>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</si>
  <si>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</si>
  <si>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</si>
  <si>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</si>
  <si>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</si>
  <si>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</si>
  <si>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</si>
  <si>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</si>
  <si>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</si>
  <si>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</si>
  <si>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</si>
  <si>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</si>
  <si>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</si>
  <si>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</si>
  <si>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</si>
  <si>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</si>
  <si>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</si>
  <si>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</si>
  <si>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</si>
  <si>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</si>
  <si>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</si>
  <si>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</si>
  <si>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</si>
  <si>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</si>
  <si>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</si>
  <si>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</si>
  <si>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</si>
  <si>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</si>
  <si>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</si>
  <si>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</si>
  <si>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</si>
  <si>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</si>
  <si>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</si>
  <si>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</si>
  <si>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</si>
  <si>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</si>
  <si>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</si>
  <si>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</si>
  <si>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</si>
  <si>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</si>
  <si>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</si>
  <si>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</si>
  <si>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</si>
  <si>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</si>
  <si>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</si>
  <si>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</si>
  <si>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</si>
  <si>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</si>
  <si>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</si>
  <si>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</si>
  <si>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</si>
  <si>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</si>
  <si>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</si>
  <si>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</si>
  <si>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</si>
  <si>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</si>
  <si>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</si>
  <si>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</si>
  <si>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</si>
  <si>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</si>
  <si>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</si>
  <si>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</si>
  <si>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</si>
  <si>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</si>
  <si>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</si>
  <si>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</si>
  <si>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</si>
  <si>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</si>
  <si>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</si>
  <si>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</si>
  <si>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</si>
  <si>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</si>
  <si>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</si>
  <si>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</si>
  <si>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</si>
  <si>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</si>
  <si>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</si>
  <si>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</si>
  <si>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</si>
  <si>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</si>
  <si>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</si>
  <si>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</si>
  <si>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</si>
  <si>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</si>
  <si>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</si>
  <si>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</si>
  <si>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</si>
  <si>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</si>
  <si>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</si>
  <si>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</si>
  <si>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</si>
  <si>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</si>
  <si>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</si>
  <si>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</si>
  <si>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</si>
  <si>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</si>
  <si>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</si>
  <si>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</si>
  <si>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</si>
  <si>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</si>
  <si>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</si>
  <si>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</si>
  <si>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</si>
  <si>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</si>
  <si>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</si>
  <si>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</si>
  <si>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</si>
  <si>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</si>
  <si>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</si>
  <si>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</si>
  <si>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</si>
  <si>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</si>
  <si>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</si>
  <si>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</si>
  <si>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</si>
  <si>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</si>
  <si>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</si>
  <si>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</si>
  <si>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</si>
  <si>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</si>
  <si>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</si>
  <si>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</si>
  <si>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</si>
  <si>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</si>
  <si>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</si>
  <si>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</si>
  <si>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</si>
  <si>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</si>
  <si>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</si>
  <si>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</si>
  <si>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</si>
  <si>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</si>
  <si>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</si>
  <si>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</si>
  <si>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</si>
  <si>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</si>
  <si>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</si>
  <si>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</si>
  <si>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</si>
  <si>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</si>
  <si>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</si>
  <si>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</si>
  <si>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</si>
  <si>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</si>
  <si>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</si>
  <si>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</si>
  <si>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</si>
  <si>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</si>
  <si>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</si>
  <si>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</si>
  <si>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</si>
  <si>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</si>
  <si>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</si>
  <si>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</si>
  <si>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</si>
  <si>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</si>
  <si>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</si>
  <si>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</si>
  <si>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</si>
  <si>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</si>
  <si>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</si>
  <si>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</si>
  <si>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</si>
  <si>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</si>
  <si>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</si>
  <si>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</si>
  <si>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</si>
  <si>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</si>
  <si>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</si>
  <si>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</si>
  <si>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</si>
  <si>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</si>
  <si>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</si>
  <si>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</si>
  <si>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</si>
  <si>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</si>
  <si>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</si>
  <si>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</si>
  <si>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</si>
  <si>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</si>
  <si>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</si>
  <si>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</si>
  <si>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</si>
  <si>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</si>
  <si>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</si>
  <si>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</si>
  <si>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</si>
  <si>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</si>
  <si>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</si>
  <si>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</si>
  <si>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</si>
  <si>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</si>
  <si>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</si>
  <si>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</si>
  <si>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</si>
  <si>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</si>
  <si>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</si>
  <si>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</si>
  <si>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</si>
  <si>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</si>
  <si>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</si>
  <si>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</si>
  <si>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</si>
  <si>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</si>
  <si>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</si>
  <si>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</si>
  <si>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</si>
  <si>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</si>
  <si>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</si>
  <si>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</si>
  <si>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</si>
  <si>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</si>
  <si>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</si>
  <si>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</si>
  <si>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</si>
  <si>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</si>
  <si>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</si>
  <si>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</si>
  <si>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</si>
  <si>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</si>
  <si>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</si>
  <si>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</si>
  <si>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</si>
  <si>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</si>
  <si>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</si>
  <si>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</si>
  <si>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</si>
  <si>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</si>
  <si>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</si>
  <si>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</si>
  <si>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</si>
  <si>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</si>
  <si>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</si>
  <si>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</si>
  <si>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</si>
  <si>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</si>
  <si>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</si>
  <si>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</si>
  <si>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</si>
  <si>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</si>
  <si>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</si>
  <si>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</si>
  <si>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</si>
  <si>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</si>
  <si>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</si>
  <si>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</si>
  <si>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</si>
  <si>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</si>
  <si>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</si>
  <si>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</si>
  <si>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</si>
  <si>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</si>
  <si>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</si>
  <si>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</si>
  <si>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</si>
  <si>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</si>
  <si>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</si>
  <si>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</si>
  <si>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</si>
  <si>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</si>
  <si>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</si>
  <si>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</si>
  <si>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</si>
  <si>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</si>
  <si>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</si>
  <si>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</si>
  <si>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</si>
  <si>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</si>
  <si>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</si>
  <si>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</si>
  <si>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</si>
  <si>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</si>
  <si>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</si>
  <si>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</si>
  <si>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</si>
  <si>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</si>
  <si>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</si>
  <si>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</si>
  <si>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</si>
  <si>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</si>
  <si>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</si>
  <si>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</si>
  <si>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</si>
  <si>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</si>
  <si>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</si>
  <si>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</si>
  <si>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</si>
  <si>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</si>
  <si>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</si>
  <si>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</si>
  <si>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</si>
  <si>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</si>
  <si>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</si>
  <si>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</si>
  <si>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</si>
  <si>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</si>
  <si>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</si>
  <si>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</si>
  <si>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</si>
  <si>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</si>
  <si>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</si>
  <si>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</si>
  <si>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</si>
  <si>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</si>
  <si>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</si>
  <si>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</si>
  <si>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</si>
  <si>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</si>
  <si>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</si>
  <si>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</si>
  <si>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</si>
  <si>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</si>
  <si>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</si>
  <si>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</si>
  <si>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</si>
  <si>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</si>
  <si>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</si>
  <si>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</si>
  <si>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</si>
  <si>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</si>
  <si>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</si>
  <si>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</si>
  <si>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</si>
  <si>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</si>
  <si>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</si>
  <si>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</si>
  <si>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</si>
  <si>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</si>
  <si>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</si>
  <si>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</si>
  <si>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</si>
  <si>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</si>
  <si>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</si>
  <si>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</si>
  <si>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</si>
  <si>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</si>
  <si>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</si>
  <si>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</si>
  <si>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</si>
  <si>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</si>
  <si>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</si>
  <si>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</si>
  <si>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</si>
  <si>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</si>
  <si>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</si>
  <si>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</si>
  <si>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</si>
  <si>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</si>
  <si>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</si>
  <si>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</si>
  <si>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</si>
  <si>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</si>
  <si>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</si>
  <si>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</si>
  <si>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</si>
  <si>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</si>
  <si>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</si>
  <si>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</si>
  <si>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</si>
  <si>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</si>
  <si>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</si>
  <si>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</si>
  <si>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</si>
  <si>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</si>
  <si>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</si>
  <si>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</si>
  <si>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</si>
  <si>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</si>
  <si>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</si>
  <si>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</si>
  <si>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</si>
  <si>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</si>
  <si>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</si>
  <si>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</si>
  <si>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</si>
  <si>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</si>
  <si>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</si>
  <si>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</si>
  <si>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</si>
  <si>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</si>
  <si>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</si>
  <si>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</si>
  <si>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</si>
  <si>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</si>
  <si>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</si>
  <si>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</si>
  <si>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</si>
  <si>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</si>
  <si>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</si>
  <si>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</si>
  <si>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</si>
  <si>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</si>
  <si>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</si>
  <si>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</si>
  <si>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</si>
  <si>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</si>
  <si>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</si>
  <si>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</si>
  <si>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</si>
  <si>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</si>
  <si>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</si>
  <si>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</si>
  <si>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</si>
  <si>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</si>
  <si>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</si>
  <si>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</si>
  <si>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</si>
  <si>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</si>
  <si>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</si>
  <si>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</si>
  <si>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</si>
  <si>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</si>
  <si>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</si>
  <si>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</si>
  <si>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</si>
  <si>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</si>
  <si>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</si>
  <si>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</si>
  <si>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</si>
  <si>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</si>
  <si>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</si>
  <si>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</si>
  <si>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</si>
  <si>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</si>
  <si>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</si>
  <si>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</si>
  <si>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</si>
  <si>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</si>
  <si>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</si>
  <si>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</si>
  <si>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</si>
  <si>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</si>
  <si>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</si>
  <si>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</si>
  <si>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</si>
  <si>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</si>
  <si>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</si>
  <si>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</si>
  <si>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</si>
  <si>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</si>
  <si>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</si>
  <si>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</si>
  <si>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</si>
  <si>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</si>
  <si>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</si>
  <si>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</si>
  <si>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</si>
  <si>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</si>
  <si>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</si>
  <si>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</si>
  <si>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</si>
  <si>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</si>
  <si>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</si>
  <si>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</si>
  <si>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</si>
  <si>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</si>
  <si>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</si>
  <si>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</si>
  <si>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</si>
  <si>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</si>
  <si>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</si>
  <si>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</si>
  <si>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</si>
  <si>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</si>
  <si>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</si>
  <si>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</si>
  <si>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</si>
  <si>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</si>
  <si>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</si>
  <si>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</si>
  <si>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</si>
  <si>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</si>
  <si>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</si>
  <si>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</si>
  <si>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</si>
  <si>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</si>
  <si>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</si>
  <si>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</si>
  <si>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</si>
  <si>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</si>
  <si>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</si>
  <si>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</si>
  <si>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</si>
  <si>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</si>
  <si>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</si>
  <si>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</si>
  <si>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</si>
  <si>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</si>
  <si>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</si>
  <si>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</si>
  <si>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</si>
  <si>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</si>
  <si>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</si>
  <si>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</si>
  <si>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</si>
  <si>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</si>
  <si>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</si>
  <si>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</si>
  <si>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</si>
  <si>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</si>
  <si>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</si>
  <si>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</si>
  <si>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</si>
  <si>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</si>
  <si>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</si>
  <si>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</si>
  <si>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</si>
  <si>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</si>
  <si>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</si>
  <si>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</si>
  <si>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</si>
  <si>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</si>
  <si>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</si>
  <si>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</si>
  <si>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</si>
  <si>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</si>
  <si>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</si>
  <si>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</si>
  <si>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</si>
  <si>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</si>
  <si>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</si>
  <si>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</si>
  <si>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</si>
  <si>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</si>
  <si>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</si>
  <si>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</si>
  <si>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</si>
  <si>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</si>
  <si>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</si>
  <si>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</si>
  <si>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</si>
  <si>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</si>
  <si>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</si>
  <si>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</si>
  <si>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</si>
  <si>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</si>
  <si>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</si>
  <si>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</si>
  <si>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</si>
  <si>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</si>
  <si>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</si>
  <si>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</si>
  <si>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</si>
  <si>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</si>
  <si>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</si>
  <si>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</si>
  <si>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</si>
  <si>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</si>
  <si>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</si>
  <si>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</si>
  <si>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</si>
  <si>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</si>
  <si>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</si>
  <si>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</si>
  <si>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</si>
  <si>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</si>
  <si>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</si>
  <si>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</si>
  <si>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</si>
  <si>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</si>
  <si>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</si>
  <si>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</si>
  <si>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</si>
  <si>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</si>
  <si>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</si>
  <si>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</si>
  <si>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</si>
  <si>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</si>
  <si>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</si>
  <si>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</si>
  <si>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</si>
  <si>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</si>
  <si>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</si>
  <si>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</si>
  <si>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</si>
  <si>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</si>
  <si>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</si>
  <si>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</si>
  <si>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</si>
  <si>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</si>
  <si>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</si>
  <si>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</si>
  <si>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</si>
  <si>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</si>
  <si>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</si>
  <si>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</si>
  <si>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</si>
  <si>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</si>
  <si>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</si>
  <si>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</si>
  <si>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</si>
  <si>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</si>
  <si>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</si>
  <si>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</si>
  <si>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</si>
  <si>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</si>
  <si>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</si>
  <si>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</si>
  <si>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</si>
  <si>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</si>
  <si>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</si>
  <si>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</si>
  <si>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</si>
  <si>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</si>
  <si>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</si>
  <si>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</si>
  <si>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</si>
  <si>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</si>
  <si>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</si>
  <si>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</si>
  <si>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</si>
  <si>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</si>
  <si>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</si>
  <si>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</si>
  <si>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</si>
  <si>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</si>
  <si>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</si>
  <si>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</si>
  <si>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</si>
  <si>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</si>
  <si>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</si>
  <si>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</si>
  <si>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</si>
  <si>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</si>
  <si>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</si>
  <si>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</si>
  <si>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</si>
  <si>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</si>
  <si>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</si>
  <si>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</si>
  <si>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</si>
  <si>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</si>
  <si>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</si>
  <si>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</si>
  <si>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</si>
  <si>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</si>
  <si>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</si>
  <si>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</si>
  <si>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</si>
  <si>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</si>
  <si>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</si>
  <si>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</si>
  <si>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</si>
  <si>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</si>
  <si>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</si>
  <si>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</si>
  <si>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</si>
  <si>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</si>
  <si>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</si>
  <si>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</si>
  <si>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</si>
  <si>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</si>
  <si>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</si>
  <si>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</si>
  <si>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</si>
  <si>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</si>
  <si>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</si>
  <si>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</si>
  <si>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</si>
  <si>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</si>
  <si>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</si>
  <si>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</si>
  <si>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</si>
  <si>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</si>
  <si>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</si>
  <si>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</si>
  <si>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</si>
  <si>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</si>
  <si>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</si>
  <si>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</si>
  <si>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</si>
  <si>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</si>
  <si>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</si>
  <si>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</si>
  <si>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</si>
  <si>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</si>
  <si>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</si>
  <si>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</si>
  <si>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</si>
  <si>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</si>
  <si>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</si>
  <si>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</si>
  <si>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</si>
  <si>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</si>
  <si>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</si>
  <si>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</si>
  <si>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</si>
  <si>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</si>
  <si>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</si>
  <si>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</si>
  <si>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</si>
  <si>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</si>
  <si>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</si>
  <si>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</si>
  <si>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</si>
  <si>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</si>
  <si>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</si>
  <si>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</si>
  <si>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</si>
  <si>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</si>
  <si>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</si>
  <si>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</si>
  <si>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</si>
  <si>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</si>
  <si>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</si>
  <si>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</si>
  <si>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</si>
  <si>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</si>
  <si>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</si>
  <si>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</si>
  <si>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</si>
  <si>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</si>
  <si>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</si>
  <si>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</si>
  <si>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</si>
  <si>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</si>
  <si>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</si>
  <si>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</si>
  <si>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</si>
  <si>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</si>
  <si>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</si>
  <si>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</si>
  <si>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</si>
  <si>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</si>
  <si>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</si>
  <si>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</si>
  <si>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</si>
  <si>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</si>
  <si>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</si>
  <si>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</si>
  <si>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</si>
  <si>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</si>
  <si>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</si>
  <si>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</si>
  <si>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</si>
  <si>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</si>
  <si>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</si>
  <si>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</si>
  <si>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</si>
  <si>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</si>
  <si>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</si>
  <si>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</si>
  <si>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</si>
  <si>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</si>
  <si>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</si>
  <si>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</si>
  <si>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</si>
  <si>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</si>
  <si>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</si>
  <si>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</si>
  <si>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</si>
  <si>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</si>
  <si>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</si>
  <si>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</si>
  <si>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</si>
  <si>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</si>
  <si>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</si>
  <si>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</si>
  <si>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</si>
  <si>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</si>
  <si>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</si>
  <si>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</si>
  <si>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</si>
  <si>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</si>
  <si>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</si>
  <si>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</si>
  <si>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</si>
  <si>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</si>
  <si>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</si>
  <si>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</si>
  <si>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</si>
  <si>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</si>
  <si>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</si>
  <si>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</si>
  <si>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</si>
  <si>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</si>
  <si>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</si>
  <si>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</si>
  <si>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</si>
  <si>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</si>
  <si>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</si>
  <si>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</si>
  <si>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</si>
  <si>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</si>
  <si>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</si>
  <si>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</si>
  <si>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</si>
  <si>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</si>
  <si>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</si>
  <si>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</si>
  <si>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</si>
  <si>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</si>
  <si>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</si>
  <si>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</si>
  <si>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</si>
  <si>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</si>
  <si>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</si>
  <si>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</si>
  <si>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</si>
  <si>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</si>
  <si>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</si>
  <si>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</si>
  <si>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</si>
  <si>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</si>
  <si>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</si>
  <si>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</si>
  <si>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</si>
  <si>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</si>
  <si>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</si>
  <si>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</si>
  <si>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</si>
  <si>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</si>
  <si>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</si>
  <si>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</si>
  <si>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</si>
  <si>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</si>
  <si>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</si>
  <si>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</si>
  <si>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</si>
  <si>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</si>
  <si>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</si>
  <si>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</si>
  <si>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</si>
  <si>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</si>
  <si>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</si>
  <si>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</si>
  <si>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</si>
  <si>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</si>
  <si>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</si>
  <si>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</si>
  <si>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</si>
  <si>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</si>
  <si>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</si>
  <si>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</si>
  <si>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</si>
  <si>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</si>
  <si>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</si>
  <si>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</si>
  <si>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</si>
  <si>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</si>
  <si>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</si>
  <si>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</si>
  <si>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</si>
  <si>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</si>
  <si>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</si>
  <si>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</si>
  <si>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</si>
  <si>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</si>
  <si>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</si>
  <si>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</si>
  <si>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</si>
  <si>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</si>
  <si>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</si>
  <si>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</si>
  <si>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</si>
  <si>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</si>
  <si>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</si>
  <si>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</si>
  <si>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</si>
  <si>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</si>
  <si>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</si>
  <si>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</si>
  <si>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</si>
  <si>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</si>
  <si>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</si>
  <si>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</si>
  <si>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</si>
  <si>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</si>
  <si>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</si>
  <si>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</si>
  <si>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</si>
  <si>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</si>
  <si>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</si>
  <si>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</si>
  <si>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</si>
  <si>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</si>
  <si>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</si>
  <si>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</si>
  <si>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</si>
  <si>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</si>
  <si>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</si>
  <si>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</si>
  <si>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</si>
  <si>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</si>
  <si>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</si>
  <si>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</si>
  <si>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</si>
  <si>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</si>
  <si>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</si>
  <si>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</si>
  <si>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</si>
  <si>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</si>
  <si>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</si>
  <si>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</si>
  <si>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</si>
  <si>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</si>
  <si>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</si>
  <si>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</si>
  <si>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</si>
  <si>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</si>
  <si>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</si>
  <si>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</si>
  <si>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</si>
  <si>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</si>
  <si>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</si>
  <si>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</si>
  <si>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</si>
  <si>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</si>
  <si>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</si>
  <si>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</si>
  <si>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</si>
  <si>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</si>
  <si>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</si>
  <si>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</si>
  <si>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</si>
  <si>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</si>
  <si>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</si>
  <si>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</si>
  <si>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</si>
  <si>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</si>
  <si>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</si>
  <si>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</si>
  <si>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</si>
  <si>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</si>
  <si>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</si>
  <si>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</si>
  <si>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</si>
  <si>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</si>
  <si>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</si>
  <si>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</si>
  <si>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</si>
  <si>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</si>
  <si>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</si>
  <si>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</si>
  <si>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</si>
  <si>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</si>
  <si>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</si>
  <si>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</si>
  <si>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</si>
  <si>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</si>
  <si>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</si>
  <si>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</si>
  <si>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</si>
  <si>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</si>
  <si>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</si>
  <si>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</si>
  <si>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</si>
  <si>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</si>
  <si>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</si>
  <si>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</si>
  <si>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</si>
  <si>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</si>
  <si>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</si>
  <si>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</si>
  <si>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</si>
  <si>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</si>
  <si>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</si>
  <si>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</si>
  <si>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</si>
  <si>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</si>
  <si>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</si>
  <si>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</si>
  <si>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</si>
  <si>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</si>
  <si>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</si>
  <si>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</si>
  <si>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</si>
  <si>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</si>
  <si>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</si>
  <si>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</si>
  <si>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</si>
  <si>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</si>
  <si>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</si>
  <si>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</si>
  <si>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</si>
  <si>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</si>
  <si>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</si>
  <si>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</si>
  <si>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</si>
  <si>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</si>
  <si>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</si>
  <si>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</si>
  <si>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</si>
  <si>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</si>
  <si>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</si>
  <si>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</si>
  <si>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</si>
  <si>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</si>
  <si>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</si>
  <si>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</si>
  <si>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</si>
  <si>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</si>
  <si>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</si>
  <si>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</si>
  <si>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</si>
  <si>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</si>
  <si>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</si>
  <si>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</si>
  <si>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</si>
  <si>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</si>
  <si>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</si>
  <si>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</si>
  <si>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</si>
  <si>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</si>
  <si>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</si>
  <si>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</si>
  <si>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</si>
  <si>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</si>
  <si>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</si>
  <si>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</si>
  <si>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</si>
  <si>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</si>
  <si>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</si>
  <si>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</si>
  <si>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</si>
  <si>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</si>
  <si>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</si>
  <si>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</si>
  <si>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</si>
  <si>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</si>
  <si>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</si>
  <si>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</si>
  <si>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</si>
  <si>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</si>
  <si>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</si>
  <si>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</si>
  <si>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</si>
  <si>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</si>
  <si>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</si>
  <si>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</si>
  <si>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</si>
  <si>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</si>
  <si>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</si>
  <si>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</si>
  <si>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</si>
  <si>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</si>
  <si>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</si>
  <si>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</si>
  <si>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</si>
  <si>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</si>
  <si>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</si>
  <si>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</si>
  <si>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</si>
  <si>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</si>
  <si>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</si>
  <si>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</si>
  <si>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</si>
  <si>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</si>
  <si>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</si>
  <si>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</si>
  <si>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</si>
  <si>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</si>
  <si>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</si>
  <si>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</si>
  <si>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</si>
  <si>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</si>
  <si>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</si>
  <si>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</si>
  <si>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</si>
  <si>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</si>
  <si>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</si>
  <si>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</si>
  <si>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</si>
  <si>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</si>
  <si>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</si>
  <si>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</si>
  <si>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</si>
  <si>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</si>
  <si>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</si>
  <si>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</si>
  <si>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</si>
  <si>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</si>
  <si>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</si>
  <si>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</si>
  <si>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</si>
  <si>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</si>
  <si>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</si>
  <si>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</si>
  <si>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</si>
  <si>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</si>
  <si>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</si>
  <si>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</si>
  <si>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</si>
  <si>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</si>
  <si>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</si>
  <si>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</si>
  <si>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</si>
  <si>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</si>
  <si>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</si>
  <si>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</si>
  <si>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</si>
  <si>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</si>
  <si>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</si>
  <si>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</si>
  <si>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</si>
  <si>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</si>
  <si>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</si>
  <si>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</si>
  <si>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</si>
  <si>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</si>
  <si>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</si>
  <si>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</si>
  <si>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</si>
  <si>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</si>
  <si>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</si>
  <si>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</si>
  <si>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</si>
  <si>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</si>
  <si>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</si>
  <si>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</si>
  <si>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</si>
  <si>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</si>
  <si>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</si>
  <si>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</si>
  <si>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</si>
  <si>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</si>
  <si>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</si>
  <si>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</si>
  <si>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</si>
  <si>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</si>
  <si>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</si>
  <si>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</si>
  <si>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</si>
  <si>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</si>
  <si>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</si>
  <si>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</si>
  <si>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</si>
  <si>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</si>
  <si>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</si>
  <si>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</si>
  <si>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</si>
  <si>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</si>
  <si>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</si>
  <si>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</si>
  <si>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</si>
  <si>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</si>
  <si>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</si>
  <si>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</si>
  <si>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</si>
  <si>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</si>
  <si>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</si>
  <si>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</si>
  <si>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</si>
  <si>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</si>
  <si>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</si>
  <si>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</si>
  <si>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</si>
  <si>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</si>
  <si>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</si>
  <si>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</si>
  <si>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</si>
  <si>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</si>
  <si>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</si>
  <si>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</si>
  <si>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</si>
  <si>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</si>
  <si>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</si>
  <si>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</si>
  <si>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</si>
  <si>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</si>
  <si>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</si>
  <si>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</si>
  <si>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</si>
  <si>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</si>
  <si>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</si>
  <si>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</si>
  <si>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</si>
  <si>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</si>
  <si>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</si>
  <si>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</si>
  <si>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</si>
  <si>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</si>
  <si>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</si>
  <si>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</si>
  <si>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</si>
  <si>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</si>
  <si>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</si>
  <si>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</si>
  <si>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</si>
  <si>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</si>
  <si>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</si>
  <si>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</si>
  <si>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</si>
  <si>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</si>
  <si>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</si>
  <si>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</si>
  <si>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</si>
  <si>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</si>
  <si>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</si>
  <si>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</si>
  <si>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</si>
  <si>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</si>
  <si>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</si>
  <si>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</si>
  <si>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</si>
  <si>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</si>
  <si>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</si>
  <si>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</si>
  <si>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</si>
  <si>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</si>
  <si>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</si>
  <si>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</si>
  <si>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</si>
  <si>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</si>
  <si>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</si>
  <si>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</si>
  <si>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</si>
  <si>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</si>
  <si>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</si>
  <si>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</si>
  <si>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</si>
  <si>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</si>
  <si>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</si>
  <si>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</si>
  <si>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</si>
  <si>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</si>
  <si>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</si>
  <si>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</si>
  <si>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</si>
  <si>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</si>
  <si>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</si>
  <si>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</si>
  <si>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</si>
  <si>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</si>
  <si>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</si>
  <si>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</si>
  <si>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</si>
  <si>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</si>
  <si>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</si>
  <si>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</si>
  <si>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</si>
  <si>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</si>
  <si>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</si>
  <si>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</si>
  <si>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</si>
  <si>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</si>
  <si>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</si>
  <si>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</si>
  <si>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</si>
  <si>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</si>
  <si>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</si>
  <si>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</si>
  <si>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</si>
  <si>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</si>
  <si>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</si>
  <si>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</si>
  <si>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</si>
  <si>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</si>
  <si>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</si>
  <si>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</si>
  <si>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</si>
  <si>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</si>
  <si>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</si>
  <si>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</si>
  <si>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</si>
  <si>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</si>
  <si>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</si>
  <si>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</si>
  <si>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</si>
  <si>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</si>
  <si>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</si>
  <si>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</si>
  <si>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</si>
  <si>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</si>
  <si>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</si>
  <si>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</si>
  <si>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</si>
  <si>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</si>
  <si>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</si>
  <si>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</si>
  <si>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</si>
  <si>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</si>
  <si>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</si>
  <si>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</si>
  <si>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</si>
  <si>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</si>
  <si>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</si>
  <si>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</si>
  <si>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</si>
  <si>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</si>
  <si>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</si>
  <si>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</si>
  <si>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</si>
  <si>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</si>
  <si>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</si>
  <si>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</si>
  <si>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</si>
  <si>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</si>
  <si>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</si>
  <si>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</si>
  <si>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</si>
  <si>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</si>
  <si>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</si>
  <si>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</si>
  <si>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</si>
  <si>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</si>
  <si>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</si>
  <si>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</si>
  <si>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</si>
  <si>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</si>
  <si>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</si>
  <si>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</si>
  <si>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</si>
  <si>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</si>
  <si>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</si>
  <si>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</si>
  <si>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</si>
  <si>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</si>
  <si>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</si>
  <si>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</si>
  <si>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</si>
  <si>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</si>
  <si>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</si>
  <si>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</si>
  <si>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</si>
  <si>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</si>
  <si>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</si>
  <si>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</si>
  <si>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</si>
  <si>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</si>
  <si>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</si>
  <si>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</si>
  <si>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</si>
  <si>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</si>
  <si>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</si>
  <si>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</si>
  <si>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</si>
  <si>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</si>
  <si>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</si>
  <si>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</si>
  <si>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</si>
  <si>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</si>
  <si>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</si>
  <si>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</si>
  <si>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</si>
  <si>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</si>
  <si>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</si>
  <si>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</si>
  <si>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</si>
  <si>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</si>
  <si>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</si>
  <si>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</si>
  <si>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</si>
  <si>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</si>
  <si>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</si>
  <si>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</si>
  <si>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</si>
  <si>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</si>
  <si>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</si>
  <si>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</si>
  <si>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</si>
  <si>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</si>
  <si>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</si>
  <si>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</si>
  <si>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</si>
  <si>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</si>
  <si>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</si>
  <si>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</si>
  <si>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</si>
  <si>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</si>
  <si>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</si>
  <si>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</si>
  <si>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</si>
  <si>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</si>
  <si>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</si>
  <si>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</si>
  <si>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</si>
  <si>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</si>
  <si>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</si>
  <si>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</si>
  <si>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</si>
  <si>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</si>
  <si>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</si>
  <si>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</si>
  <si>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</si>
  <si>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</si>
  <si>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</si>
  <si>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</si>
  <si>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</si>
  <si>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</si>
  <si>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</si>
  <si>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</si>
  <si>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</si>
  <si>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</si>
  <si>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</si>
  <si>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</si>
  <si>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</si>
  <si>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</si>
  <si>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</si>
  <si>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</si>
  <si>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</si>
  <si>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</si>
  <si>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</si>
  <si>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</si>
  <si>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</si>
  <si>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</si>
  <si>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</si>
  <si>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</si>
  <si>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</si>
  <si>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</si>
  <si>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</si>
  <si>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</si>
  <si>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</si>
  <si>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</si>
  <si>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</si>
  <si>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</si>
  <si>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</si>
  <si>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</si>
  <si>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</si>
  <si>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</si>
  <si>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</si>
  <si>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</si>
  <si>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</si>
  <si>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</si>
  <si>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</si>
  <si>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</si>
  <si>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</si>
  <si>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</si>
  <si>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</si>
  <si>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</si>
  <si>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</si>
  <si>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</si>
  <si>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</si>
  <si>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</si>
  <si>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</si>
  <si>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</si>
  <si>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</si>
  <si>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</si>
  <si>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</si>
  <si>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</si>
  <si>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</si>
  <si>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</si>
  <si>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</si>
  <si>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</si>
  <si>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</si>
  <si>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</si>
  <si>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</si>
  <si>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</si>
  <si>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</si>
  <si>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</si>
  <si>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</si>
  <si>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</si>
  <si>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</si>
  <si>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</si>
  <si>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</si>
  <si>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</si>
  <si>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</si>
  <si>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</si>
  <si>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</si>
  <si>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</si>
  <si>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</si>
  <si>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</si>
  <si>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</si>
  <si>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</si>
  <si>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</si>
  <si>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</si>
  <si>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</si>
  <si>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</si>
  <si>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</si>
  <si>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</si>
  <si>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</si>
  <si>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</si>
  <si>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</si>
  <si>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</si>
  <si>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</si>
  <si>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</si>
  <si>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</si>
  <si>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</si>
  <si>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</si>
  <si>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</si>
  <si>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</si>
  <si>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</si>
  <si>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</si>
  <si>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</si>
  <si>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</si>
  <si>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</si>
  <si>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</si>
  <si>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</si>
  <si>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</si>
  <si>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</si>
  <si>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</si>
  <si>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</si>
  <si>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</si>
  <si>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</si>
  <si>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</si>
  <si>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</si>
  <si>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</si>
  <si>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</si>
  <si>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</si>
  <si>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</si>
  <si>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</si>
  <si>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</si>
  <si>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</si>
  <si>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</si>
  <si>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</si>
  <si>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</si>
  <si>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</si>
  <si>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</si>
  <si>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</si>
  <si>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</si>
  <si>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</si>
  <si>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</si>
  <si>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</si>
  <si>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</si>
  <si>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</si>
  <si>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</si>
  <si>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</si>
  <si>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</si>
  <si>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</si>
  <si>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</si>
  <si>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</si>
  <si>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</si>
  <si>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</si>
  <si>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</si>
  <si>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</si>
  <si>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</si>
  <si>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</si>
  <si>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</si>
  <si>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</si>
  <si>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</si>
  <si>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</si>
  <si>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</si>
  <si>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</si>
  <si>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</si>
  <si>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</si>
  <si>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</si>
  <si>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</si>
  <si>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</si>
  <si>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</si>
  <si>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</si>
  <si>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</si>
  <si>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</si>
  <si>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</si>
  <si>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</si>
  <si>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</si>
  <si>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</si>
  <si>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</si>
  <si>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</si>
  <si>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</si>
  <si>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</si>
  <si>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</si>
  <si>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</si>
  <si>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</si>
  <si>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</si>
  <si>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</si>
  <si>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</si>
  <si>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</si>
  <si>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</si>
  <si>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</si>
  <si>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</si>
  <si>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</si>
  <si>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</si>
  <si>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</si>
  <si>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</si>
  <si>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</si>
  <si>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</si>
  <si>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</si>
  <si>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</si>
  <si>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</si>
  <si>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</si>
  <si>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</si>
  <si>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</si>
  <si>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</si>
  <si>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</si>
  <si>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</si>
  <si>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</si>
  <si>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</si>
  <si>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</si>
  <si>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</si>
  <si>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</si>
  <si>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</si>
  <si>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</si>
  <si>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</si>
  <si>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</si>
  <si>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</si>
  <si>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</si>
  <si>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</si>
  <si>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</si>
  <si>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</si>
  <si>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</si>
  <si>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</si>
  <si>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</si>
  <si>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</si>
  <si>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</si>
  <si>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</si>
  <si>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</si>
  <si>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</si>
  <si>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</si>
  <si>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</si>
  <si>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</si>
  <si>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</si>
  <si>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</si>
  <si>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</si>
  <si>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</si>
  <si>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</si>
  <si>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</si>
  <si>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</si>
  <si>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</si>
  <si>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</si>
  <si>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</si>
  <si>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</si>
  <si>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</si>
  <si>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</si>
  <si>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</si>
  <si>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</si>
  <si>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</si>
  <si>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</si>
  <si>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</si>
  <si>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</si>
  <si>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</si>
  <si>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</si>
  <si>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</si>
  <si>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</si>
  <si>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</si>
  <si>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</si>
  <si>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</si>
  <si>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</si>
  <si>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</si>
  <si>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</si>
  <si>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</si>
  <si>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</si>
  <si>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</si>
  <si>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</si>
  <si>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</si>
  <si>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</si>
  <si>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</si>
  <si>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</si>
  <si>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</si>
  <si>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</si>
  <si>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</si>
  <si>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</si>
  <si>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</si>
  <si>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</si>
  <si>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</si>
  <si>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</si>
  <si>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</si>
  <si>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</si>
  <si>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</si>
  <si>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</si>
  <si>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</si>
  <si>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</si>
  <si>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</si>
  <si>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</si>
  <si>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</si>
  <si>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</si>
  <si>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</si>
  <si>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</si>
  <si>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</si>
  <si>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</si>
  <si>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</si>
  <si>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</si>
  <si>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</si>
  <si>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</si>
  <si>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</si>
  <si>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</si>
  <si>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</si>
  <si>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</si>
  <si>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</si>
  <si>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</si>
  <si>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</si>
  <si>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</si>
  <si>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</si>
  <si>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</si>
  <si>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</si>
  <si>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</si>
  <si>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</si>
  <si>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</si>
  <si>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</si>
  <si>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</si>
  <si>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</si>
  <si>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</si>
  <si>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</si>
  <si>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</si>
  <si>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</si>
  <si>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</si>
  <si>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</si>
  <si>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</si>
  <si>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</si>
  <si>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</si>
  <si>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</si>
  <si>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</si>
  <si>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</si>
  <si>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</si>
  <si>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</si>
  <si>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</si>
  <si>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</si>
  <si>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</si>
  <si>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</si>
  <si>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</si>
  <si>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</si>
  <si>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</si>
  <si>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</si>
  <si>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</si>
  <si>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</si>
  <si>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</si>
  <si>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</si>
  <si>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</si>
  <si>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</si>
  <si>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</si>
  <si>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</si>
  <si>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</si>
  <si>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</si>
  <si>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</si>
  <si>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</si>
  <si>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</si>
  <si>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</si>
  <si>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</si>
  <si>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</si>
  <si>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</si>
  <si>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</si>
  <si>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</si>
  <si>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</si>
  <si>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</si>
  <si>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</si>
  <si>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</si>
  <si>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</si>
  <si>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</si>
  <si>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</si>
  <si>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</si>
  <si>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</si>
  <si>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</si>
  <si>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</si>
  <si>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</si>
  <si>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</si>
  <si>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</si>
  <si>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</si>
  <si>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</si>
  <si>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</si>
  <si>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</si>
  <si>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</si>
  <si>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</si>
  <si>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</si>
  <si>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</si>
  <si>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</si>
  <si>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</si>
  <si>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</si>
  <si>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</si>
  <si>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</si>
  <si>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</si>
  <si>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</si>
  <si>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</si>
  <si>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</si>
  <si>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</si>
  <si>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</si>
  <si>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</si>
  <si>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</si>
  <si>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</si>
  <si>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</si>
  <si>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</si>
  <si>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</si>
  <si>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</si>
  <si>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</si>
  <si>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</si>
  <si>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</si>
  <si>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</si>
  <si>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</si>
  <si>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</si>
  <si>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</si>
  <si>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</si>
  <si>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</si>
  <si>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</si>
  <si>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</si>
  <si>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</si>
  <si>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</si>
  <si>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</si>
  <si>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</si>
  <si>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</si>
  <si>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</si>
  <si>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</si>
  <si>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</si>
  <si>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</si>
  <si>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</si>
  <si>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</si>
  <si>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</si>
  <si>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</si>
  <si>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</si>
  <si>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</si>
  <si>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</si>
  <si>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</si>
  <si>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</si>
  <si>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</si>
  <si>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</si>
  <si>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</si>
  <si>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</si>
  <si>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</si>
  <si>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</si>
  <si>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</si>
  <si>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</si>
  <si>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</si>
  <si>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</si>
  <si>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</si>
  <si>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</si>
  <si>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</si>
  <si>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</si>
  <si>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</si>
  <si>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</si>
  <si>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</si>
  <si>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</si>
  <si>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</si>
  <si>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</si>
  <si>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</si>
  <si>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</si>
  <si>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</si>
  <si>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</si>
  <si>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</si>
  <si>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</si>
  <si>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</si>
  <si>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</si>
  <si>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</si>
  <si>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</si>
  <si>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</si>
  <si>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</si>
  <si>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</si>
  <si>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</si>
  <si>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</si>
  <si>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</si>
  <si>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</si>
  <si>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</si>
  <si>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</si>
  <si>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</si>
  <si>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</si>
  <si>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</si>
  <si>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</si>
  <si>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</si>
  <si>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</si>
  <si>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</si>
  <si>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</si>
  <si>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</si>
  <si>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</si>
  <si>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</si>
  <si>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</si>
  <si>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</si>
  <si>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</si>
  <si>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</si>
  <si>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</si>
  <si>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</si>
  <si>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</si>
  <si>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</si>
  <si>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</si>
  <si>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</si>
  <si>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</si>
  <si>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</si>
  <si>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</si>
  <si>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</si>
  <si>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</si>
  <si>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</si>
  <si>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</si>
  <si>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</si>
  <si>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</si>
  <si>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</si>
  <si>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</si>
  <si>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</si>
  <si>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</si>
  <si>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</si>
  <si>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</si>
  <si>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</si>
  <si>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</si>
  <si>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</si>
  <si>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</si>
  <si>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</si>
  <si>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</si>
  <si>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</si>
  <si>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</si>
  <si>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</si>
  <si>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</si>
  <si>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</si>
  <si>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</si>
  <si>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</si>
  <si>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</si>
  <si>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</si>
  <si>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</si>
  <si>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</si>
  <si>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</si>
  <si>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</si>
  <si>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</si>
  <si>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</si>
  <si>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</si>
  <si>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</si>
  <si>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</si>
  <si>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</si>
  <si>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</si>
  <si>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</si>
  <si>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</si>
  <si>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</si>
  <si>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</si>
  <si>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</si>
  <si>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</si>
  <si>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</si>
  <si>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</si>
  <si>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</si>
  <si>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</si>
  <si>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</si>
  <si>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</si>
  <si>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</si>
  <si>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</si>
  <si>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</si>
  <si>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</si>
  <si>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</si>
  <si>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</si>
  <si>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</si>
  <si>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</si>
  <si>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</si>
  <si>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</si>
  <si>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</si>
  <si>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</si>
  <si>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</si>
  <si>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</si>
  <si>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</si>
  <si>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</si>
  <si>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</si>
  <si>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</si>
  <si>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</si>
  <si>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</si>
  <si>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</si>
  <si>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</si>
  <si>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</si>
  <si>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</si>
  <si>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</si>
  <si>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</si>
  <si>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</si>
  <si>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</si>
  <si>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</si>
  <si>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</si>
  <si>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</si>
  <si>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</si>
  <si>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</si>
  <si>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</si>
  <si>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</si>
  <si>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</si>
  <si>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</si>
  <si>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</si>
  <si>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</si>
  <si>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</si>
  <si>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</si>
  <si>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</si>
  <si>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</si>
  <si>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</si>
  <si>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</si>
  <si>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</si>
  <si>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</si>
  <si>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</si>
  <si>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</si>
  <si>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</si>
  <si>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</si>
  <si>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</si>
  <si>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</si>
  <si>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</si>
  <si>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</si>
  <si>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</si>
  <si>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</si>
  <si>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</si>
  <si>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</si>
  <si>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</si>
  <si>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</si>
  <si>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</si>
  <si>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</si>
  <si>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</si>
  <si>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</si>
  <si>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</si>
  <si>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</si>
  <si>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</si>
  <si>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</si>
  <si>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</si>
  <si>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</si>
  <si>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</si>
  <si>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</si>
  <si>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</si>
  <si>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</si>
  <si>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</si>
  <si>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</si>
  <si>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</si>
  <si>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</si>
  <si>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</si>
  <si>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</si>
  <si>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</si>
  <si>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</si>
  <si>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</si>
  <si>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</si>
  <si>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</si>
  <si>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</si>
  <si>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</si>
  <si>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</si>
  <si>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</si>
  <si>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</si>
  <si>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</si>
  <si>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</si>
  <si>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</si>
  <si>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</si>
  <si>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</si>
  <si>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</si>
  <si>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</si>
  <si>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</si>
  <si>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</si>
  <si>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</si>
  <si>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</si>
  <si>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</si>
  <si>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</si>
  <si>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</si>
  <si>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</si>
  <si>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</si>
  <si>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</si>
  <si>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</si>
  <si>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</si>
  <si>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</si>
  <si>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</si>
  <si>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</si>
  <si>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</si>
  <si>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</si>
  <si>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</si>
  <si>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</si>
  <si>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</si>
  <si>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</si>
  <si>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</si>
  <si>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</si>
  <si>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</si>
  <si>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</si>
  <si>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</si>
  <si>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</si>
  <si>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</si>
  <si>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</si>
  <si>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</si>
  <si>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</si>
  <si>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</si>
  <si>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</si>
  <si>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</si>
  <si>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</si>
  <si>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</si>
  <si>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</si>
  <si>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</si>
  <si>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</si>
  <si>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</si>
  <si>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</si>
  <si>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</si>
  <si>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</si>
  <si>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</si>
  <si>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</si>
  <si>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</si>
  <si>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</si>
  <si>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</si>
  <si>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</si>
  <si>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</si>
  <si>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</si>
  <si>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</si>
  <si>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</si>
  <si>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</si>
  <si>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</si>
  <si>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</si>
  <si>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</si>
  <si>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</si>
  <si>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</si>
  <si>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</si>
  <si>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</si>
  <si>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</si>
  <si>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</si>
  <si>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</si>
  <si>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</si>
  <si>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</si>
  <si>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</si>
  <si>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</si>
  <si>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</si>
  <si>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</si>
  <si>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</si>
  <si>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</si>
  <si>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</si>
  <si>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</si>
  <si>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</si>
  <si>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</si>
  <si>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</si>
  <si>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</si>
  <si>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</si>
  <si>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</si>
  <si>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</si>
  <si>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</si>
  <si>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</si>
  <si>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</si>
  <si>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</si>
  <si>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</si>
  <si>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</si>
  <si>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</si>
  <si>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</si>
  <si>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</si>
  <si>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</si>
  <si>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</si>
  <si>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</si>
  <si>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</si>
  <si>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</si>
  <si>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</si>
  <si>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</si>
  <si>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</si>
  <si>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</si>
  <si>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</si>
  <si>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</si>
  <si>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</si>
  <si>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</si>
  <si>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</si>
  <si>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</si>
  <si>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</si>
  <si>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</si>
  <si>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</si>
  <si>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</si>
  <si>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</si>
  <si>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</si>
  <si>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</si>
  <si>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</si>
  <si>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</si>
  <si>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</si>
  <si>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</si>
  <si>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</si>
  <si>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</si>
  <si>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</si>
  <si>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</si>
  <si>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</si>
  <si>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</si>
  <si>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</si>
  <si>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</si>
  <si>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</si>
  <si>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</si>
  <si>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</si>
  <si>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</si>
  <si>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</si>
  <si>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</si>
  <si>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</si>
  <si>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</si>
  <si>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</si>
  <si>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</si>
  <si>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</si>
  <si>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</si>
  <si>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</si>
  <si>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</si>
  <si>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</si>
  <si>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</si>
  <si>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</si>
  <si>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</si>
  <si>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</si>
  <si>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</si>
  <si>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</si>
  <si>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</si>
  <si>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</si>
  <si>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</si>
  <si>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</si>
  <si>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</si>
  <si>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</si>
  <si>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</si>
  <si>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</si>
  <si>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</si>
  <si>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</si>
  <si>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</si>
  <si>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</si>
  <si>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</si>
  <si>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</si>
  <si>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</si>
  <si>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</si>
  <si>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</si>
  <si>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</si>
  <si>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</si>
  <si>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</si>
  <si>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</si>
  <si>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</si>
  <si>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</si>
  <si>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</si>
  <si>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</si>
  <si>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</si>
  <si>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</si>
  <si>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</si>
  <si>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</si>
  <si>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</si>
  <si>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</si>
  <si>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</si>
  <si>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</si>
  <si>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</si>
  <si>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</si>
  <si>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</si>
  <si>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</si>
  <si>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</si>
  <si>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</si>
  <si>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</si>
  <si>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</si>
  <si>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</si>
  <si>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</si>
  <si>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</si>
  <si>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</si>
  <si>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</si>
  <si>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</si>
  <si>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</si>
  <si>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</si>
  <si>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</si>
  <si>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</si>
  <si>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</si>
  <si>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</si>
  <si>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</si>
  <si>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</si>
  <si>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</si>
  <si>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</si>
  <si>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</si>
  <si>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</si>
  <si>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</si>
  <si>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</si>
  <si>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</si>
  <si>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</si>
  <si>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</si>
  <si>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</si>
  <si>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</si>
  <si>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</si>
  <si>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</si>
  <si>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</si>
  <si>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</si>
  <si>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</si>
  <si>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</si>
  <si>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</si>
  <si>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</si>
  <si>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</si>
  <si>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</si>
  <si>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</si>
  <si>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</si>
  <si>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</si>
  <si>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</si>
  <si>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</si>
  <si>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</si>
  <si>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</si>
  <si>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</si>
  <si>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</si>
  <si>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</si>
  <si>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</si>
  <si>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</si>
  <si>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</si>
  <si>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</si>
  <si>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</si>
  <si>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</si>
  <si>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</si>
  <si>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</si>
  <si>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</si>
  <si>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</si>
  <si>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</si>
  <si>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</si>
  <si>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</si>
  <si>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</si>
  <si>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</si>
  <si>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</si>
  <si>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</si>
  <si>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</si>
  <si>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</si>
  <si>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</si>
  <si>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</si>
  <si>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</si>
  <si>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</si>
  <si>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</si>
  <si>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</si>
  <si>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</si>
  <si>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</si>
  <si>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</si>
  <si>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</si>
  <si>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</si>
  <si>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</si>
  <si>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</si>
  <si>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</si>
  <si>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</si>
  <si>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</si>
  <si>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</si>
  <si>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</si>
  <si>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</si>
  <si>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</si>
  <si>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</si>
  <si>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</si>
  <si>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</si>
  <si>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</si>
  <si>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</si>
  <si>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</si>
  <si>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</si>
  <si>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</si>
  <si>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</si>
  <si>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</si>
  <si>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</si>
  <si>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</si>
  <si>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</si>
  <si>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</si>
  <si>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</si>
  <si>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</si>
  <si>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</si>
  <si>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</si>
  <si>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</si>
  <si>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</si>
  <si>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</si>
  <si>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</si>
  <si>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</si>
  <si>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</si>
  <si>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</si>
  <si>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</si>
  <si>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</si>
  <si>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</si>
  <si>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</si>
  <si>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</si>
  <si>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</si>
  <si>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</si>
  <si>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</si>
  <si>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</si>
  <si>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</si>
  <si>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</si>
  <si>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</si>
  <si>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</si>
  <si>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</si>
  <si>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</si>
  <si>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</si>
  <si>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</si>
  <si>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</si>
  <si>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</si>
  <si>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</si>
  <si>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</si>
  <si>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</si>
  <si>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</si>
  <si>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</si>
  <si>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</si>
  <si>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</si>
  <si>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</si>
  <si>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</si>
  <si>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</si>
  <si>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</si>
  <si>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</si>
  <si>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</si>
  <si>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</si>
  <si>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</si>
  <si>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</si>
  <si>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</si>
  <si>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</si>
  <si>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</si>
  <si>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</si>
  <si>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</si>
  <si>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</si>
  <si>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</si>
  <si>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</si>
  <si>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</si>
  <si>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</si>
  <si>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</si>
  <si>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</si>
  <si>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</si>
  <si>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</si>
  <si>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</si>
  <si>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</si>
  <si>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</si>
  <si>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</si>
  <si>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</si>
  <si>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</si>
  <si>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</si>
  <si>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</si>
  <si>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</si>
  <si>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</si>
  <si>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</si>
  <si>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</si>
  <si>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</si>
  <si>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</si>
  <si>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</si>
  <si>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</si>
  <si>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</si>
  <si>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</si>
  <si>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</si>
  <si>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</si>
  <si>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</si>
  <si>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</si>
  <si>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</si>
  <si>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</si>
  <si>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</si>
  <si>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</si>
  <si>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</si>
  <si>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</si>
  <si>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</si>
  <si>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</si>
  <si>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</si>
  <si>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</si>
  <si>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</si>
  <si>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</si>
  <si>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</si>
  <si>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</si>
  <si>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</si>
  <si>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</si>
  <si>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</si>
  <si>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</si>
  <si>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</si>
  <si>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</si>
  <si>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</si>
  <si>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</si>
  <si>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</si>
  <si>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</si>
  <si>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</si>
  <si>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</si>
  <si>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</si>
  <si>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</si>
  <si>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</si>
  <si>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</si>
  <si>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</si>
  <si>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</si>
  <si>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</si>
  <si>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</si>
  <si>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</si>
  <si>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</si>
  <si>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</si>
  <si>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</si>
  <si>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</si>
  <si>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</si>
  <si>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</si>
  <si>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</si>
  <si>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</si>
  <si>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</si>
  <si>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</si>
  <si>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</si>
  <si>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</si>
  <si>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</si>
  <si>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</si>
  <si>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</si>
  <si>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</si>
  <si>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</si>
  <si>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</si>
  <si>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</si>
  <si>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</si>
  <si>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</si>
  <si>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</si>
  <si>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</si>
  <si>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</si>
  <si>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</si>
  <si>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</si>
  <si>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</si>
  <si>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</si>
  <si>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</si>
  <si>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</si>
  <si>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</si>
  <si>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</si>
  <si>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</si>
  <si>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</si>
  <si>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</si>
  <si>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</si>
  <si>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</si>
  <si>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</si>
  <si>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</si>
  <si>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</si>
  <si>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</si>
  <si>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</si>
  <si>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</si>
  <si>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</si>
  <si>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</si>
  <si>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</si>
  <si>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</si>
  <si>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</si>
  <si>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</si>
  <si>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</si>
  <si>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</si>
  <si>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</si>
  <si>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</si>
  <si>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</si>
  <si>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</si>
  <si>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</si>
  <si>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</si>
  <si>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</si>
  <si>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</si>
  <si>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</si>
  <si>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</si>
  <si>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</si>
  <si>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</si>
  <si>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</si>
  <si>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</si>
  <si>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</si>
  <si>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</si>
  <si>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</si>
  <si>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</si>
  <si>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</si>
  <si>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</si>
  <si>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</si>
  <si>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</si>
  <si>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</si>
  <si>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</si>
  <si>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</si>
  <si>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</si>
  <si>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</si>
  <si>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</si>
  <si>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</si>
  <si>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</si>
  <si>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</si>
  <si>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</si>
  <si>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</si>
  <si>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</si>
  <si>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</si>
  <si>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</si>
  <si>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</si>
  <si>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</si>
  <si>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</si>
  <si>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</si>
  <si>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</si>
  <si>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</si>
  <si>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</si>
  <si>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</si>
  <si>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</si>
  <si>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</si>
  <si>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</si>
  <si>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</si>
  <si>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</si>
  <si>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</si>
  <si>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</si>
  <si>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</si>
  <si>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</si>
  <si>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</si>
  <si>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</si>
  <si>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</si>
  <si>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</si>
  <si>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</si>
  <si>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</si>
  <si>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</si>
  <si>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</si>
  <si>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</si>
  <si>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</si>
  <si>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</si>
  <si>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</si>
  <si>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</si>
  <si>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</si>
  <si>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</si>
  <si>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</si>
  <si>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</si>
  <si>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</si>
  <si>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</si>
  <si>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</si>
  <si>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</si>
  <si>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</si>
  <si>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</si>
  <si>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</si>
  <si>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</si>
  <si>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</si>
  <si>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</si>
  <si>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</si>
  <si>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</si>
  <si>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</si>
  <si>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</si>
  <si>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</si>
  <si>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</si>
  <si>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</si>
  <si>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</si>
  <si>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</si>
  <si>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</si>
  <si>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</si>
  <si>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</si>
  <si>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</si>
  <si>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</si>
  <si>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</si>
  <si>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</si>
  <si>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</si>
  <si>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</si>
  <si>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</si>
  <si>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</si>
  <si>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</si>
  <si>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</si>
  <si>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</si>
  <si>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</si>
  <si>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</si>
  <si>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</si>
  <si>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</si>
  <si>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</si>
  <si>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</si>
  <si>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</si>
  <si>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</si>
  <si>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</si>
  <si>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</si>
  <si>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</si>
  <si>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</si>
  <si>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</si>
  <si>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</si>
  <si>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</si>
  <si>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</si>
  <si>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</si>
  <si>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</si>
  <si>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</si>
  <si>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</si>
  <si>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</si>
  <si>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</si>
  <si>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</si>
  <si>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</si>
  <si>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</si>
  <si>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</si>
  <si>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</si>
  <si>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</si>
  <si>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</si>
  <si>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</si>
  <si>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</si>
  <si>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</si>
  <si>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</si>
  <si>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</si>
  <si>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</si>
  <si>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</si>
  <si>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</si>
  <si>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</si>
  <si>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</si>
  <si>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</si>
  <si>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</si>
  <si>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</si>
  <si>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</si>
  <si>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</si>
  <si>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</si>
  <si>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</si>
  <si>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</si>
  <si>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</si>
  <si>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</si>
  <si>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</si>
  <si>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</si>
  <si>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</si>
  <si>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</si>
  <si>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</si>
  <si>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</si>
  <si>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</si>
  <si>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</si>
  <si>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</si>
  <si>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</si>
  <si>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</si>
  <si>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</si>
  <si>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</si>
  <si>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</si>
  <si>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</si>
  <si>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</si>
  <si>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</si>
  <si>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</si>
  <si>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</si>
  <si>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</si>
  <si>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</si>
  <si>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</si>
  <si>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</si>
  <si>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</si>
  <si>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</si>
  <si>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</si>
  <si>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</si>
  <si>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</si>
  <si>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</si>
  <si>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</si>
  <si>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</si>
  <si>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</si>
  <si>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</si>
  <si>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</si>
  <si>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</si>
  <si>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</si>
  <si>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</si>
  <si>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</si>
  <si>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</si>
  <si>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</si>
  <si>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</si>
  <si>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</si>
  <si>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</si>
  <si>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</si>
  <si>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</si>
  <si>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</si>
  <si>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</si>
  <si>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</si>
  <si>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</si>
  <si>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</si>
  <si>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</si>
  <si>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</si>
  <si>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</si>
  <si>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</si>
  <si>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</si>
  <si>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</si>
  <si>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</si>
  <si>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</si>
  <si>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</si>
  <si>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</si>
  <si>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</si>
  <si>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</si>
  <si>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</si>
  <si>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</si>
  <si>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</si>
  <si>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</si>
  <si>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</si>
  <si>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</si>
  <si>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</si>
  <si>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</si>
  <si>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</si>
  <si>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</si>
  <si>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</si>
  <si>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</si>
  <si>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</si>
  <si>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</si>
  <si>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</si>
  <si>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</si>
  <si>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</si>
  <si>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</si>
  <si>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</si>
  <si>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</si>
  <si>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</si>
  <si>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</si>
  <si>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</si>
  <si>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</si>
  <si>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</si>
  <si>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</si>
  <si>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</si>
  <si>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</si>
  <si>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</si>
  <si>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</si>
  <si>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</si>
  <si>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</si>
  <si>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</si>
  <si>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</si>
  <si>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</si>
  <si>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</si>
  <si>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</si>
  <si>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</si>
  <si>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</si>
  <si>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</si>
  <si>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</si>
  <si>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</si>
  <si>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</si>
  <si>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</si>
  <si>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</si>
  <si>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</si>
  <si>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</si>
  <si>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</si>
  <si>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</si>
  <si>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</si>
  <si>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</si>
  <si>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</si>
  <si>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</si>
  <si>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</si>
  <si>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</si>
  <si>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</si>
  <si>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</si>
  <si>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</si>
  <si>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</si>
  <si>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</si>
  <si>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</si>
  <si>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</si>
  <si>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</si>
  <si>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</si>
  <si>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</si>
  <si>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</si>
  <si>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</si>
  <si>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</si>
  <si>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</si>
  <si>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</si>
  <si>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</si>
  <si>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</si>
  <si>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</si>
  <si>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</si>
  <si>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</si>
  <si>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</si>
  <si>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</si>
  <si>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</si>
  <si>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</si>
  <si>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</si>
  <si>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</si>
  <si>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</si>
  <si>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</si>
  <si>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</si>
  <si>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</si>
  <si>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</si>
  <si>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</si>
  <si>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</si>
  <si>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</si>
  <si>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</si>
  <si>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</si>
  <si>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</si>
  <si>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</si>
  <si>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</si>
  <si>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</si>
  <si>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</si>
  <si>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</si>
  <si>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</si>
  <si>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</si>
  <si>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</si>
  <si>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</si>
  <si>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</si>
  <si>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</si>
  <si>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</si>
  <si>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</si>
  <si>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</si>
  <si>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</si>
  <si>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</si>
  <si>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</si>
  <si>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</si>
  <si>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</si>
  <si>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</si>
  <si>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</si>
  <si>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</si>
  <si>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</si>
  <si>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</si>
  <si>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</si>
  <si>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</si>
  <si>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</si>
  <si>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</si>
  <si>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</si>
  <si>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</si>
  <si>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</si>
  <si>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</si>
  <si>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</si>
  <si>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</si>
  <si>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</si>
  <si>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</si>
  <si>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</si>
  <si>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</si>
  <si>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</si>
  <si>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</si>
  <si>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</si>
  <si>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</si>
  <si>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</si>
  <si>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</si>
  <si>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</si>
  <si>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</si>
  <si>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</si>
  <si>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</si>
  <si>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</si>
  <si>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</si>
  <si>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</si>
  <si>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</si>
  <si>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</si>
  <si>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</si>
  <si>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</si>
  <si>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</si>
  <si>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</si>
  <si>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</si>
  <si>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</si>
  <si>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</si>
  <si>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</si>
  <si>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</si>
  <si>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</si>
  <si>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</si>
  <si>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</si>
  <si>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</si>
  <si>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</si>
  <si>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</si>
  <si>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</si>
  <si>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</si>
  <si>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</si>
  <si>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</si>
  <si>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</si>
  <si>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</si>
  <si>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</si>
  <si>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</si>
  <si>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</si>
  <si>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</si>
  <si>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</si>
  <si>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</si>
  <si>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</si>
  <si>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</si>
  <si>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</si>
  <si>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</si>
  <si>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</si>
  <si>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</si>
  <si>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</si>
  <si>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</si>
  <si>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</si>
  <si>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</si>
  <si>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</si>
  <si>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</si>
  <si>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</si>
  <si>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</si>
  <si>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</si>
  <si>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</si>
  <si>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</si>
  <si>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</si>
  <si>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</si>
  <si>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</si>
  <si>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</si>
  <si>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</si>
  <si>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</si>
  <si>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</si>
  <si>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</si>
  <si>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</si>
  <si>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</si>
  <si>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</si>
  <si>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</si>
  <si>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</si>
  <si>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</si>
  <si>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</si>
  <si>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</si>
  <si>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</si>
  <si>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</si>
  <si>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</si>
  <si>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</si>
  <si>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</si>
  <si>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</si>
  <si>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</si>
  <si>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</si>
  <si>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</si>
  <si>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</si>
  <si>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</si>
  <si>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</si>
  <si>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</si>
  <si>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</si>
  <si>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</si>
  <si>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</si>
  <si>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</si>
  <si>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</si>
  <si>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</si>
  <si>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</si>
  <si>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</si>
  <si>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</si>
  <si>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</si>
  <si>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</si>
  <si>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</si>
  <si>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</si>
  <si>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</si>
  <si>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</si>
  <si>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</si>
  <si>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</si>
  <si>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</si>
  <si>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</si>
  <si>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</si>
  <si>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</si>
  <si>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</si>
  <si>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</si>
  <si>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</si>
  <si>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</si>
  <si>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</si>
  <si>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</si>
  <si>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</si>
  <si>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</si>
  <si>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</si>
  <si>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</si>
  <si>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</si>
  <si>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</si>
  <si>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</si>
  <si>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</si>
  <si>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</si>
  <si>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</si>
  <si>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</si>
  <si>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</si>
  <si>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</si>
  <si>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</si>
  <si>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</si>
  <si>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</si>
  <si>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</si>
  <si>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</si>
  <si>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</si>
  <si>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</si>
  <si>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</si>
  <si>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</si>
  <si>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</si>
  <si>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</si>
  <si>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</si>
  <si>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</si>
  <si>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</si>
  <si>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</si>
  <si>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</si>
  <si>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</si>
  <si>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</si>
  <si>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</si>
  <si>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</si>
  <si>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</si>
  <si>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</si>
  <si>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</si>
  <si>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</si>
  <si>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</si>
  <si>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</si>
  <si>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</si>
  <si>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</si>
  <si>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</si>
  <si>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</si>
  <si>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</si>
  <si>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</si>
  <si>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</si>
  <si>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</si>
  <si>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</si>
  <si>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</si>
  <si>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</si>
  <si>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</si>
  <si>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</si>
  <si>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</si>
  <si>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</si>
  <si>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</si>
  <si>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</si>
  <si>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</si>
  <si>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</si>
  <si>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</si>
  <si>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</si>
  <si>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</si>
  <si>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</si>
  <si>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</si>
  <si>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</si>
  <si>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</si>
  <si>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</si>
  <si>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</si>
  <si>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</si>
  <si>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</si>
  <si>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</si>
  <si>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</si>
  <si>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</si>
  <si>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</si>
  <si>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</si>
  <si>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</si>
  <si>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</si>
  <si>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</si>
  <si>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</si>
  <si>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</si>
  <si>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</si>
  <si>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</si>
  <si>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</si>
  <si>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</si>
  <si>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</si>
  <si>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</si>
  <si>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</si>
  <si>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</si>
  <si>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</si>
  <si>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</si>
  <si>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</si>
  <si>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</si>
  <si>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</si>
  <si>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</si>
  <si>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</si>
  <si>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</si>
  <si>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</si>
  <si>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</si>
  <si>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</si>
  <si>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</si>
  <si>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</si>
  <si>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</si>
  <si>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</si>
  <si>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</si>
  <si>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</si>
  <si>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</si>
  <si>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</si>
  <si>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</si>
  <si>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</si>
  <si>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</si>
  <si>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</si>
  <si>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</si>
  <si>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</si>
  <si>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</si>
  <si>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</si>
  <si>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</si>
  <si>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</si>
  <si>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</si>
  <si>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</si>
  <si>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</si>
  <si>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</si>
  <si>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</si>
  <si>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</si>
  <si>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</si>
  <si>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</si>
  <si>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</si>
  <si>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</si>
  <si>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</si>
  <si>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</si>
  <si>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</si>
  <si>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</si>
  <si>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</si>
  <si>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</si>
  <si>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</si>
  <si>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</si>
  <si>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</si>
  <si>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</si>
  <si>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</si>
  <si>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</si>
  <si>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</si>
  <si>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</si>
  <si>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</si>
  <si>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</si>
  <si>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</si>
  <si>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</si>
  <si>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</si>
  <si>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</si>
  <si>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</si>
  <si>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</si>
  <si>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</si>
  <si>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</si>
  <si>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</si>
  <si>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</si>
  <si>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</si>
  <si>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</si>
  <si>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</si>
  <si>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</si>
  <si>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</si>
  <si>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</si>
  <si>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</si>
  <si>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</si>
  <si>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</si>
  <si>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</si>
  <si>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</si>
  <si>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</si>
  <si>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</si>
  <si>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</si>
  <si>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</si>
  <si>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</si>
  <si>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</si>
  <si>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</si>
  <si>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</si>
  <si>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</si>
  <si>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</si>
  <si>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</si>
  <si>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</si>
  <si>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</si>
  <si>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</si>
  <si>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</si>
  <si>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</si>
  <si>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</si>
  <si>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</si>
  <si>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</si>
  <si>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</si>
  <si>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</si>
  <si>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</si>
  <si>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</si>
  <si>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</si>
  <si>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</si>
  <si>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</si>
  <si>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</si>
  <si>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</si>
  <si>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</si>
  <si>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</si>
  <si>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</si>
  <si>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</si>
  <si>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</si>
  <si>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</si>
  <si>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</si>
  <si>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</si>
  <si>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</si>
  <si>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</si>
  <si>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</si>
  <si>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</si>
  <si>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</si>
  <si>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</si>
  <si>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</si>
  <si>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</si>
  <si>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</si>
  <si>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</si>
  <si>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</si>
  <si>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</si>
  <si>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</si>
  <si>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</si>
  <si>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</si>
  <si>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</si>
  <si>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</si>
  <si>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</si>
  <si>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</si>
  <si>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</si>
  <si>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</si>
  <si>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</si>
  <si>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</si>
  <si>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</si>
  <si>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</si>
  <si>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</si>
  <si>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</si>
  <si>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</si>
  <si>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</si>
  <si>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</si>
  <si>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</si>
  <si>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</si>
  <si>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</si>
  <si>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</si>
  <si>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</si>
  <si>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</si>
  <si>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</si>
  <si>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</si>
  <si>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</si>
  <si>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</si>
  <si>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</si>
  <si>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</si>
  <si>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</si>
  <si>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</si>
  <si>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</si>
  <si>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</si>
  <si>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</si>
  <si>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</si>
  <si>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</si>
  <si>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</si>
  <si>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</si>
  <si>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</si>
  <si>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</si>
  <si>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</si>
  <si>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</si>
  <si>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</si>
  <si>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</si>
  <si>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</si>
  <si>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</si>
  <si>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</si>
  <si>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</si>
  <si>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</si>
  <si>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</si>
  <si>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</si>
  <si>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</si>
  <si>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</si>
  <si>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</si>
  <si>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</si>
  <si>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</si>
  <si>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</si>
  <si>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</si>
  <si>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</si>
  <si>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</si>
  <si>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</si>
  <si>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</si>
  <si>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</si>
  <si>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</si>
  <si>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</si>
  <si>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</si>
  <si>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</si>
  <si>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</si>
  <si>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</si>
  <si>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</si>
  <si>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</si>
  <si>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</si>
  <si>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</si>
  <si>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</si>
  <si>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</si>
  <si>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</si>
  <si>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</si>
  <si>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</si>
  <si>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</si>
  <si>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</si>
  <si>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</si>
  <si>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</si>
  <si>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</si>
  <si>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</si>
  <si>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</si>
  <si>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</si>
  <si>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</si>
  <si>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</si>
  <si>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</si>
  <si>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</si>
  <si>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</si>
  <si>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</si>
  <si>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</si>
  <si>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</si>
  <si>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</si>
  <si>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</si>
  <si>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</si>
  <si>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</si>
  <si>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</si>
  <si>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</si>
  <si>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</si>
  <si>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</si>
  <si>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</si>
  <si>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</si>
  <si>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</si>
  <si>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</si>
  <si>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</si>
  <si>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</si>
  <si>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</si>
  <si>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</si>
  <si>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</si>
  <si>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</si>
  <si>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</si>
  <si>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</si>
  <si>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</si>
  <si>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</si>
  <si>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</si>
  <si>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</si>
  <si>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</si>
  <si>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</si>
  <si>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</si>
  <si>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</si>
  <si>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</si>
  <si>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</si>
  <si>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</si>
  <si>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</si>
  <si>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</si>
  <si>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</si>
  <si>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</si>
  <si>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</si>
  <si>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</si>
  <si>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</si>
  <si>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</si>
  <si>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</si>
  <si>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</si>
  <si>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</si>
  <si>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</si>
  <si>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</si>
  <si>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</si>
  <si>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</si>
  <si>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</si>
  <si>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</si>
  <si>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</si>
  <si>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</si>
  <si>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</si>
  <si>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</si>
  <si>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</si>
  <si>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</si>
  <si>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</si>
  <si>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</si>
  <si>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</si>
  <si>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</si>
  <si>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</si>
  <si>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</si>
  <si>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</si>
  <si>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</si>
  <si>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</si>
  <si>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</si>
  <si>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</si>
  <si>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</si>
  <si>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</si>
  <si>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</si>
  <si>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</si>
  <si>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</si>
  <si>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</si>
  <si>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</si>
  <si>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</si>
  <si>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</si>
  <si>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</si>
  <si>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</si>
  <si>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</si>
  <si>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</si>
  <si>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</si>
  <si>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</si>
  <si>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</si>
  <si>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</si>
  <si>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</si>
  <si>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</si>
  <si>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</si>
  <si>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</si>
  <si>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</si>
  <si>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</si>
  <si>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</si>
  <si>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</si>
  <si>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</si>
  <si>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</si>
  <si>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</si>
  <si>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</si>
  <si>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</si>
  <si>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</si>
  <si>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</si>
  <si>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</si>
  <si>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</si>
  <si>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</si>
  <si>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</si>
  <si>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</si>
  <si>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</si>
  <si>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</si>
  <si>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</si>
  <si>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</si>
  <si>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</si>
  <si>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</si>
  <si>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</si>
  <si>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</si>
  <si>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</si>
  <si>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</si>
  <si>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</si>
  <si>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</si>
  <si>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</si>
  <si>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</si>
  <si>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</si>
  <si>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</si>
  <si>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</si>
  <si>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</si>
  <si>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</si>
  <si>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</si>
  <si>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</si>
  <si>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</si>
  <si>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</si>
  <si>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</si>
  <si>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</si>
  <si>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</si>
  <si>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</si>
  <si>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</si>
  <si>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</si>
  <si>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</si>
  <si>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</si>
  <si>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</si>
  <si>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</si>
  <si>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</si>
  <si>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</si>
  <si>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</si>
  <si>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</si>
  <si>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</si>
  <si>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</si>
  <si>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</si>
  <si>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</si>
  <si>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</si>
  <si>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</si>
  <si>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</si>
  <si>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</si>
  <si>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</si>
  <si>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</si>
  <si>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</si>
  <si>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</si>
  <si>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</si>
  <si>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</si>
  <si>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</si>
  <si>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</si>
  <si>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</si>
  <si>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</si>
  <si>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</si>
  <si>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</si>
  <si>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</si>
  <si>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</si>
  <si>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</si>
  <si>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</si>
  <si>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</si>
  <si>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</si>
  <si>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</si>
  <si>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</si>
  <si>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</si>
  <si>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</si>
  <si>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</si>
  <si>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</si>
  <si>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</si>
  <si>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</si>
  <si>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</si>
  <si>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</si>
  <si>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</si>
  <si>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</si>
  <si>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</si>
  <si>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</si>
  <si>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</si>
  <si>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</si>
  <si>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</si>
  <si>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</si>
  <si>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</si>
  <si>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</si>
  <si>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</si>
  <si>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</si>
  <si>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</si>
  <si>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</si>
  <si>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</si>
  <si>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</si>
  <si>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</si>
  <si>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</si>
  <si>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</si>
  <si>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</si>
  <si>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</si>
  <si>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</si>
  <si>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</si>
  <si>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</si>
  <si>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</si>
  <si>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</si>
  <si>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</si>
  <si>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</si>
  <si>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</si>
  <si>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</si>
  <si>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</si>
  <si>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</si>
  <si>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</si>
  <si>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</si>
  <si>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</si>
  <si>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</si>
  <si>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</si>
  <si>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</si>
  <si>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</si>
  <si>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</si>
  <si>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</si>
  <si>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</si>
  <si>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</si>
  <si>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</si>
  <si>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</si>
  <si>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</si>
  <si>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</si>
  <si>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</si>
  <si>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</si>
  <si>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</si>
  <si>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</si>
  <si>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</si>
  <si>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</si>
  <si>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</si>
  <si>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</si>
  <si>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</si>
  <si>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</si>
  <si>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</si>
  <si>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</si>
  <si>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</si>
  <si>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</si>
  <si>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</si>
  <si>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</si>
  <si>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</si>
  <si>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</si>
  <si>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</si>
  <si>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</si>
  <si>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</si>
  <si>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</si>
  <si>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</si>
  <si>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</si>
  <si>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</si>
  <si>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</si>
  <si>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</si>
  <si>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</si>
  <si>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</si>
  <si>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</si>
  <si>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</si>
  <si>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</si>
  <si>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</si>
  <si>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</si>
  <si>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</si>
  <si>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</si>
  <si>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</si>
  <si>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</si>
  <si>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</si>
  <si>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</si>
  <si>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</si>
  <si>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</si>
  <si>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</si>
  <si>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</si>
  <si>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</si>
  <si>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</si>
  <si>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</si>
  <si>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</si>
  <si>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</si>
  <si>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</si>
  <si>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</si>
  <si>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</si>
  <si>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</si>
  <si>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</si>
  <si>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</si>
  <si>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</si>
  <si>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</si>
  <si>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</si>
  <si>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</si>
  <si>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</si>
  <si>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</si>
  <si>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</si>
  <si>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</si>
  <si>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</si>
  <si>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</si>
  <si>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</si>
  <si>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</si>
  <si>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</si>
  <si>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</si>
  <si>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</si>
  <si>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</si>
  <si>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</si>
  <si>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</si>
  <si>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</si>
  <si>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</si>
  <si>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</si>
  <si>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</si>
  <si>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</si>
  <si>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</si>
  <si>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</si>
  <si>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</si>
  <si>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</si>
  <si>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</si>
  <si>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</si>
  <si>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</si>
  <si>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</si>
  <si>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</si>
  <si>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</si>
  <si>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</si>
  <si>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</si>
  <si>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</si>
  <si>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</si>
  <si>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</si>
  <si>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</si>
  <si>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</si>
  <si>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</si>
  <si>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</si>
  <si>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</si>
  <si>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</si>
  <si>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</si>
  <si>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</si>
  <si>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</si>
  <si>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</si>
  <si>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</si>
  <si>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</si>
  <si>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</si>
  <si>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</si>
  <si>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</si>
  <si>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</si>
  <si>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</si>
  <si>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</si>
  <si>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</si>
  <si>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</si>
  <si>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</si>
  <si>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</si>
  <si>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</si>
  <si>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</si>
  <si>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</si>
  <si>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</si>
  <si>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</si>
  <si>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</si>
  <si>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</si>
  <si>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</si>
  <si>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</si>
  <si>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</si>
  <si>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</si>
  <si>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</si>
  <si>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</si>
  <si>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</si>
  <si>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</si>
  <si>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</si>
  <si>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</si>
  <si>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</si>
  <si>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</si>
  <si>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</si>
  <si>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</si>
  <si>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</si>
  <si>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</si>
  <si>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</si>
  <si>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</si>
  <si>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</si>
  <si>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</si>
  <si>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</si>
  <si>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</si>
  <si>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</si>
  <si>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</si>
  <si>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</si>
  <si>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</si>
  <si>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</si>
  <si>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</si>
  <si>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</si>
  <si>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</si>
  <si>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</si>
  <si>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</si>
  <si>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</si>
  <si>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</si>
  <si>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</si>
  <si>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</si>
  <si>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</si>
  <si>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</si>
  <si>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</si>
  <si>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</si>
  <si>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</si>
  <si>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</si>
  <si>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</si>
  <si>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</si>
  <si>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</si>
  <si>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</si>
  <si>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</si>
  <si>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</si>
  <si>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</si>
  <si>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</si>
  <si>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</si>
  <si>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</si>
  <si>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</si>
  <si>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</si>
  <si>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</si>
  <si>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</si>
  <si>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</si>
  <si>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</si>
  <si>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</si>
  <si>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</si>
  <si>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</si>
  <si>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</si>
  <si>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</si>
  <si>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</si>
  <si>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</si>
  <si>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</si>
  <si>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</si>
  <si>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</si>
  <si>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</si>
  <si>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</si>
  <si>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</si>
  <si>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</si>
  <si>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</si>
  <si>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</si>
  <si>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</si>
  <si>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</si>
  <si>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</si>
  <si>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</si>
  <si>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</si>
  <si>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</si>
  <si>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</si>
  <si>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</si>
  <si>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</si>
  <si>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</si>
  <si>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</si>
  <si>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</si>
  <si>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</si>
  <si>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</si>
  <si>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</si>
  <si>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</si>
  <si>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</si>
  <si>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</si>
  <si>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</si>
  <si>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</si>
  <si>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</si>
  <si>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</si>
  <si>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</si>
  <si>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</si>
  <si>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</si>
  <si>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</si>
  <si>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</si>
  <si>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</si>
  <si>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</si>
  <si>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</si>
  <si>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</si>
  <si>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</si>
  <si>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</si>
  <si>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</si>
  <si>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</si>
  <si>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</si>
  <si>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</si>
  <si>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</si>
  <si>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</si>
  <si>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</si>
  <si>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</si>
  <si>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</si>
  <si>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</si>
  <si>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</si>
  <si>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</si>
  <si>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</si>
  <si>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</si>
  <si>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</si>
  <si>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</si>
  <si>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</si>
  <si>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</si>
  <si>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</si>
  <si>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</si>
  <si>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</si>
  <si>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</si>
  <si>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</si>
  <si>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</si>
  <si>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</si>
  <si>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</si>
  <si>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</si>
  <si>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</si>
  <si>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</si>
  <si>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</si>
  <si>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</si>
  <si>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</si>
  <si>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</si>
  <si>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</si>
  <si>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</si>
  <si>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</si>
  <si>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</si>
  <si>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</si>
  <si>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</si>
  <si>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</si>
  <si>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</si>
  <si>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</si>
  <si>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</si>
  <si>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</si>
  <si>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</si>
  <si>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</si>
  <si>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</si>
  <si>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</si>
  <si>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</si>
  <si>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</si>
  <si>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</si>
  <si>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</si>
  <si>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</si>
  <si>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</si>
  <si>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</si>
  <si>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</si>
  <si>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</si>
  <si>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</si>
  <si>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</si>
  <si>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</si>
  <si>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</si>
  <si>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</si>
  <si>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</si>
  <si>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</si>
  <si>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</si>
  <si>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</si>
  <si>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</si>
  <si>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</si>
  <si>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</si>
  <si>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</si>
  <si>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</si>
  <si>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</si>
  <si>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</si>
  <si>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</si>
  <si>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</si>
  <si>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</si>
  <si>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</si>
  <si>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</si>
  <si>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</si>
  <si>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</si>
  <si>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</si>
  <si>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</si>
  <si>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</si>
  <si>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</si>
  <si>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</si>
  <si>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</si>
  <si>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</si>
  <si>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</si>
  <si>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</si>
  <si>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</si>
  <si>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</si>
  <si>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</si>
  <si>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</si>
  <si>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</si>
  <si>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</si>
  <si>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</si>
  <si>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</si>
  <si>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</si>
  <si>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</si>
  <si>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</si>
  <si>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</si>
  <si>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</si>
  <si>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</si>
  <si>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</si>
  <si>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</si>
  <si>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</si>
  <si>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</si>
  <si>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</si>
  <si>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</si>
  <si>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</si>
  <si>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</si>
  <si>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</si>
  <si>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</si>
  <si>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</si>
  <si>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</si>
  <si>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</si>
  <si>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</si>
  <si>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</si>
  <si>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</si>
  <si>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</si>
  <si>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</si>
  <si>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</si>
  <si>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</si>
  <si>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</si>
  <si>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</si>
  <si>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</si>
  <si>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</si>
  <si>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</si>
  <si>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</si>
  <si>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</si>
  <si>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</si>
  <si>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</si>
  <si>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</si>
  <si>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</si>
  <si>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</si>
  <si>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</si>
  <si>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</si>
  <si>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</si>
  <si>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</si>
  <si>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</si>
  <si>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</si>
  <si>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</si>
  <si>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</si>
  <si>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</si>
  <si>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</si>
  <si>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</si>
  <si>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</si>
  <si>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</si>
  <si>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</si>
  <si>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</si>
  <si>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</si>
  <si>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</si>
  <si>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</si>
  <si>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</si>
  <si>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</si>
  <si>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</si>
  <si>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</si>
  <si>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</si>
  <si>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</si>
  <si>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</si>
  <si>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</si>
  <si>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</si>
  <si>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</si>
  <si>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</si>
  <si>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</si>
  <si>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</si>
  <si>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</si>
  <si>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</si>
  <si>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</si>
  <si>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</si>
  <si>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</si>
  <si>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</si>
  <si>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</si>
  <si>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</si>
  <si>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</si>
  <si>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</si>
  <si>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</si>
  <si>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</si>
  <si>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</si>
  <si>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</si>
  <si>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</si>
  <si>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</si>
  <si>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</si>
  <si>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</si>
  <si>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</si>
  <si>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</si>
  <si>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</si>
  <si>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</si>
  <si>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</si>
  <si>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</si>
  <si>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</si>
  <si>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</si>
  <si>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</si>
  <si>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</si>
  <si>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</si>
  <si>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</si>
  <si>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</si>
  <si>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</si>
  <si>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</si>
  <si>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</si>
  <si>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</si>
  <si>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</si>
  <si>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</si>
  <si>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</si>
  <si>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</si>
  <si>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</si>
  <si>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</si>
  <si>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</si>
  <si>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</si>
  <si>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</si>
  <si>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</si>
  <si>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</si>
  <si>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</si>
  <si>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</si>
  <si>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</si>
  <si>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</si>
  <si>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</si>
  <si>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</si>
  <si>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</si>
  <si>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</si>
  <si>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</si>
  <si>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</si>
  <si>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</si>
  <si>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</si>
  <si>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</si>
  <si>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</si>
  <si>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</si>
  <si>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</si>
  <si>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</si>
  <si>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</si>
  <si>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</si>
  <si>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</si>
  <si>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</si>
  <si>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</si>
  <si>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</si>
  <si>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</si>
  <si>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</si>
  <si>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</si>
  <si>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</si>
  <si>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</si>
  <si>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</si>
  <si>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</si>
  <si>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</si>
  <si>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</si>
  <si>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</si>
  <si>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</si>
  <si>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</si>
  <si>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</si>
  <si>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</si>
  <si>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</si>
  <si>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</si>
  <si>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</si>
  <si>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</si>
  <si>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</si>
  <si>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</si>
  <si>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</si>
  <si>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</si>
  <si>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</si>
  <si>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</si>
  <si>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</si>
  <si>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</si>
  <si>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</si>
  <si>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</si>
  <si>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</si>
  <si>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</si>
  <si>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</si>
  <si>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</si>
  <si>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</si>
  <si>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</si>
  <si>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</si>
  <si>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</si>
  <si>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</si>
  <si>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</si>
  <si>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</si>
  <si>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</si>
  <si>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</si>
  <si>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</si>
  <si>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</si>
  <si>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</si>
  <si>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</si>
  <si>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</si>
  <si>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</si>
  <si>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</si>
  <si>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</si>
  <si>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</si>
  <si>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</si>
  <si>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</si>
  <si>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</si>
  <si>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</si>
  <si>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</si>
  <si>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</si>
  <si>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</si>
  <si>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</si>
  <si>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</si>
  <si>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</si>
  <si>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</si>
  <si>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</si>
  <si>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</si>
  <si>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</si>
  <si>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</si>
  <si>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</si>
  <si>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</si>
  <si>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</si>
  <si>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</si>
  <si>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</si>
  <si>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</si>
  <si>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</si>
  <si>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</si>
  <si>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</si>
  <si>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</si>
  <si>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</si>
  <si>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</si>
  <si>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</si>
  <si>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</si>
  <si>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</si>
  <si>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</si>
  <si>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</si>
  <si>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</si>
  <si>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</si>
  <si>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</si>
  <si>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</si>
  <si>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</si>
  <si>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</si>
  <si>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</si>
  <si>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</si>
  <si>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</si>
  <si>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</si>
  <si>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</si>
  <si>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</si>
  <si>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</si>
  <si>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</si>
  <si>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</si>
  <si>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</si>
  <si>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</si>
  <si>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</si>
  <si>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</si>
  <si>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</si>
  <si>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</si>
  <si>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</si>
  <si>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</si>
  <si>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</si>
  <si>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</si>
  <si>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</si>
  <si>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</si>
  <si>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</si>
  <si>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</si>
  <si>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</si>
  <si>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</si>
  <si>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</si>
  <si>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</si>
  <si>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</si>
  <si>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</si>
  <si>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</si>
  <si>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</si>
  <si>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</si>
  <si>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</si>
  <si>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</si>
  <si>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</si>
  <si>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</si>
  <si>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</si>
  <si>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</si>
  <si>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</si>
  <si>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</si>
  <si>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</si>
  <si>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</si>
  <si>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</si>
  <si>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</si>
  <si>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</si>
  <si>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</si>
  <si>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</si>
  <si>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</si>
  <si>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</si>
  <si>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</si>
  <si>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</si>
  <si>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</si>
  <si>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</si>
  <si>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</si>
  <si>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</si>
  <si>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</si>
  <si>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</si>
  <si>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</si>
  <si>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</si>
  <si>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</si>
  <si>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</si>
  <si>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</si>
  <si>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</si>
  <si>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</si>
  <si>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</si>
  <si>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</si>
  <si>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</si>
  <si>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</si>
  <si>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</si>
  <si>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</si>
  <si>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</si>
  <si>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</si>
  <si>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</si>
  <si>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</si>
  <si>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</si>
  <si>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</si>
  <si>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</si>
  <si>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</si>
  <si>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</si>
  <si>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</si>
  <si>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</si>
  <si>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</si>
  <si>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</si>
  <si>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</si>
  <si>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</si>
  <si>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</si>
  <si>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</si>
  <si>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</si>
  <si>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</si>
  <si>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</si>
  <si>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</si>
  <si>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</si>
  <si>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</si>
  <si>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</si>
  <si>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</si>
  <si>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</si>
  <si>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</si>
  <si>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</si>
  <si>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</si>
  <si>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</si>
  <si>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</si>
  <si>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</si>
  <si>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</si>
  <si>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</si>
  <si>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</si>
  <si>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</si>
  <si>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</si>
  <si>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</si>
  <si>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</si>
  <si>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</si>
  <si>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</si>
  <si>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</si>
  <si>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</si>
  <si>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</si>
  <si>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</si>
  <si>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</si>
  <si>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</si>
  <si>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</si>
  <si>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</si>
  <si>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</si>
  <si>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</si>
  <si>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</si>
  <si>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</si>
  <si>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</si>
  <si>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</si>
  <si>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</si>
  <si>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</si>
  <si>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</si>
  <si>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</si>
  <si>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</si>
  <si>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</si>
  <si>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</si>
  <si>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</si>
  <si>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</si>
  <si>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</si>
  <si>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</si>
  <si>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</si>
  <si>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</si>
  <si>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</si>
  <si>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</si>
  <si>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</si>
  <si>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</si>
  <si>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</si>
  <si>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</si>
  <si>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</si>
  <si>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</si>
  <si>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</si>
  <si>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</si>
  <si>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</si>
  <si>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</si>
  <si>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</si>
  <si>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</si>
  <si>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</si>
  <si>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</si>
  <si>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</si>
  <si>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</si>
  <si>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</si>
  <si>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</si>
  <si>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</si>
  <si>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</si>
  <si>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</si>
  <si>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</si>
  <si>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</si>
  <si>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</si>
  <si>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</si>
  <si>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</si>
  <si>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</si>
  <si>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</si>
  <si>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</si>
  <si>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</si>
  <si>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</si>
  <si>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</si>
  <si>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</si>
  <si>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</si>
  <si>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</si>
  <si>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</si>
  <si>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</si>
  <si>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</si>
  <si>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</si>
  <si>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</si>
  <si>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</si>
  <si>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</si>
  <si>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</si>
  <si>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</si>
  <si>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</si>
  <si>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</si>
  <si>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</si>
  <si>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</si>
  <si>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</si>
  <si>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</si>
  <si>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</si>
  <si>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</si>
  <si>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</si>
  <si>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</si>
  <si>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</si>
  <si>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</si>
  <si>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</si>
  <si>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</si>
  <si>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</si>
  <si>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</si>
  <si>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</si>
  <si>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</si>
  <si>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</si>
  <si>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</si>
  <si>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</si>
  <si>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</si>
  <si>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</si>
  <si>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</si>
  <si>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</si>
  <si>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</si>
  <si>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</si>
  <si>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</si>
  <si>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</si>
  <si>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</si>
  <si>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</si>
  <si>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</si>
  <si>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</si>
  <si>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</si>
  <si>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</si>
  <si>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</si>
  <si>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</si>
  <si>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</si>
  <si>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</si>
  <si>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</si>
  <si>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</si>
  <si>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</si>
  <si>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</si>
  <si>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</si>
  <si>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</si>
  <si>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</si>
  <si>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</si>
  <si>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</si>
  <si>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</si>
  <si>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</si>
  <si>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</si>
  <si>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</si>
  <si>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</si>
  <si>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</si>
  <si>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</si>
  <si>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</si>
  <si>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</si>
  <si>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</si>
  <si>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</si>
  <si>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</si>
  <si>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</si>
  <si>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</si>
  <si>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</si>
  <si>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</si>
  <si>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</si>
  <si>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</si>
  <si>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</si>
  <si>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</si>
  <si>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</si>
  <si>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</si>
  <si>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</si>
  <si>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</si>
  <si>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</si>
  <si>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</si>
  <si>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</si>
  <si>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</si>
  <si>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</si>
  <si>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</si>
  <si>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</si>
  <si>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</si>
  <si>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</si>
  <si>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</si>
  <si>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</si>
  <si>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</si>
  <si>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</si>
  <si>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</si>
  <si>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</si>
  <si>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</si>
  <si>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</si>
  <si>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</si>
  <si>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</si>
  <si>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</si>
  <si>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</si>
  <si>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</si>
  <si>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</si>
  <si>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</si>
  <si>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</si>
  <si>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</si>
  <si>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</si>
  <si>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</si>
  <si>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</si>
  <si>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</si>
  <si>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</si>
  <si>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</si>
  <si>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</si>
  <si>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</si>
  <si>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</si>
  <si>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</si>
  <si>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</si>
  <si>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</si>
  <si>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</si>
  <si>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</si>
  <si>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</si>
  <si>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</si>
  <si>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</si>
  <si>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</si>
  <si>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</si>
  <si>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</si>
  <si>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</si>
  <si>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</si>
  <si>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</si>
  <si>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</si>
  <si>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</si>
  <si>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</si>
  <si>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</si>
  <si>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</si>
  <si>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</si>
  <si>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</si>
  <si>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</si>
  <si>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</si>
  <si>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</si>
  <si>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</si>
  <si>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</si>
  <si>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</si>
  <si>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</si>
  <si>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</si>
  <si>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</si>
  <si>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</si>
  <si>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</si>
  <si>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</si>
  <si>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</si>
  <si>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</si>
  <si>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</si>
  <si>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</si>
  <si>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</si>
  <si>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</si>
  <si>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</si>
  <si>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</si>
  <si>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</si>
  <si>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</si>
  <si>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</si>
  <si>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</si>
  <si>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</si>
  <si>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</si>
  <si>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</si>
  <si>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</si>
  <si>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</si>
  <si>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</si>
  <si>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</si>
  <si>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</si>
  <si>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</si>
  <si>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</si>
  <si>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</si>
  <si>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</si>
  <si>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</si>
  <si>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</si>
  <si>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</si>
  <si>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</si>
  <si>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</si>
  <si>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</si>
  <si>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</si>
  <si>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</si>
  <si>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</si>
  <si>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</si>
  <si>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</si>
  <si>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</si>
  <si>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</si>
  <si>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</si>
  <si>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</si>
  <si>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</si>
  <si>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</si>
  <si>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</si>
  <si>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</si>
  <si>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</si>
  <si>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</si>
  <si>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</si>
  <si>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</si>
  <si>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</si>
  <si>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</si>
  <si>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</si>
  <si>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</si>
  <si>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</si>
  <si>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</si>
  <si>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</si>
  <si>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</si>
  <si>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</si>
  <si>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</si>
  <si>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</si>
  <si>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</si>
  <si>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</si>
  <si>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</si>
  <si>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</si>
  <si>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</si>
  <si>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</si>
  <si>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</si>
  <si>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</si>
  <si>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</si>
  <si>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</si>
  <si>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</si>
  <si>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</si>
  <si>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</si>
  <si>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</si>
  <si>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</si>
  <si>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</si>
  <si>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</si>
  <si>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</si>
  <si>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</si>
  <si>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</si>
  <si>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</si>
  <si>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</si>
  <si>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</si>
  <si>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</si>
  <si>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</si>
  <si>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</si>
  <si>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</si>
  <si>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</si>
  <si>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</si>
  <si>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</si>
  <si>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</si>
  <si>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</si>
  <si>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</si>
  <si>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</si>
  <si>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</si>
  <si>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</si>
  <si>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</si>
  <si>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</si>
  <si>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</si>
  <si>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</si>
  <si>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</si>
  <si>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</si>
  <si>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</si>
  <si>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</si>
  <si>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</si>
  <si>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</si>
  <si>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</si>
  <si>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</si>
  <si>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</si>
  <si>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</si>
  <si>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</si>
  <si>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</si>
  <si>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</si>
  <si>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</si>
  <si>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</si>
  <si>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</si>
  <si>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</si>
  <si>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</si>
  <si>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</si>
  <si>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</si>
  <si>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</si>
  <si>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</si>
  <si>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</si>
  <si>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</si>
  <si>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</si>
  <si>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</si>
  <si>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</si>
  <si>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</si>
  <si>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</si>
  <si>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</si>
  <si>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</si>
  <si>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</si>
  <si>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</si>
  <si>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</si>
  <si>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</si>
  <si>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</si>
  <si>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</si>
  <si>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</si>
  <si>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</si>
  <si>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</si>
  <si>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</si>
  <si>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</si>
  <si>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</si>
  <si>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</si>
  <si>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</si>
  <si>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</si>
  <si>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</si>
  <si>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</si>
  <si>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</si>
  <si>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</si>
  <si>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</si>
  <si>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</si>
  <si>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</si>
  <si>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</si>
  <si>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</si>
  <si>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</si>
  <si>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</si>
  <si>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</si>
  <si>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</si>
  <si>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</si>
  <si>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</si>
  <si>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</si>
  <si>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</si>
  <si>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</si>
  <si>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</si>
  <si>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</si>
  <si>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</si>
  <si>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</si>
  <si>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</si>
  <si>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</si>
  <si>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</si>
  <si>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</si>
  <si>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</si>
  <si>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</si>
  <si>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</si>
  <si>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</si>
  <si>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</si>
  <si>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</si>
  <si>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</si>
  <si>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</si>
  <si>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</si>
  <si>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</si>
  <si>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</si>
  <si>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</si>
  <si>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</si>
  <si>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</si>
  <si>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</si>
  <si>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</si>
  <si>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</si>
  <si>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</si>
  <si>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</si>
  <si>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</si>
  <si>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</si>
  <si>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</si>
  <si>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</si>
  <si>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</si>
  <si>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</si>
  <si>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</si>
  <si>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</si>
  <si>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</si>
  <si>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</si>
  <si>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</si>
  <si>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</si>
  <si>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</si>
  <si>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</si>
  <si>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</si>
  <si>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</si>
  <si>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</si>
  <si>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</si>
  <si>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</si>
  <si>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</si>
  <si>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</si>
  <si>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</si>
  <si>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</si>
  <si>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</si>
  <si>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</si>
  <si>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</si>
  <si>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</si>
  <si>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</si>
  <si>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</si>
  <si>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</si>
  <si>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</si>
  <si>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</si>
  <si>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</si>
  <si>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</si>
  <si>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</si>
  <si>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</si>
  <si>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</si>
  <si>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</si>
  <si>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</si>
  <si>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</si>
  <si>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</si>
  <si>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</si>
  <si>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</si>
  <si>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</si>
  <si>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</si>
  <si>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</si>
  <si>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</si>
  <si>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</si>
  <si>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</si>
  <si>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</si>
  <si>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</si>
  <si>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</si>
  <si>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</si>
  <si>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</si>
  <si>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</si>
  <si>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</si>
  <si>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</si>
  <si>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</si>
  <si>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</si>
  <si>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</si>
  <si>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</si>
  <si>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</si>
  <si>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</si>
  <si>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</si>
  <si>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</si>
  <si>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</si>
  <si>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</si>
  <si>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</si>
  <si>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</si>
  <si>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</si>
  <si>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</si>
  <si>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</si>
  <si>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</si>
  <si>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</si>
  <si>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</si>
  <si>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</si>
  <si>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</si>
  <si>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</si>
  <si>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</si>
  <si>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</si>
  <si>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</si>
  <si>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</si>
  <si>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</si>
  <si>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</si>
  <si>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</si>
  <si>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</si>
  <si>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</si>
  <si>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</si>
  <si>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</si>
  <si>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</si>
  <si>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</si>
  <si>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</si>
  <si>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</si>
  <si>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</si>
  <si>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</si>
  <si>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</si>
  <si>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</si>
  <si>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</si>
  <si>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</si>
  <si>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</si>
  <si>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</si>
  <si>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</si>
  <si>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</si>
  <si>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</si>
  <si>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</si>
  <si>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</si>
  <si>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</si>
  <si>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</si>
  <si>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</si>
  <si>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</si>
  <si>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</si>
  <si>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</si>
  <si>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</si>
  <si>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</si>
  <si>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</si>
  <si>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</si>
  <si>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</si>
  <si>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</si>
  <si>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</si>
  <si>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</si>
  <si>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</si>
  <si>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</si>
  <si>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</si>
  <si>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</si>
  <si>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</si>
  <si>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</si>
  <si>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</si>
  <si>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</si>
  <si>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</si>
  <si>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</si>
  <si>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</si>
  <si>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</si>
  <si>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</si>
  <si>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</si>
  <si>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</si>
  <si>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</si>
  <si>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</si>
  <si>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</si>
  <si>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</si>
  <si>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</si>
  <si>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</si>
  <si>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</si>
  <si>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</si>
  <si>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</si>
  <si>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</si>
  <si>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</si>
  <si>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</si>
  <si>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</si>
  <si>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</si>
  <si>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</si>
  <si>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</si>
  <si>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</si>
  <si>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</si>
  <si>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</si>
  <si>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</si>
  <si>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</si>
  <si>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</si>
  <si>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</si>
  <si>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</si>
  <si>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</si>
  <si>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</si>
  <si>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</si>
  <si>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</si>
  <si>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</si>
  <si>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</si>
  <si>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</si>
  <si>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</si>
  <si>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</si>
  <si>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</si>
  <si>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</si>
  <si>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</si>
  <si>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</si>
  <si>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</si>
  <si>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</si>
  <si>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</si>
  <si>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</si>
  <si>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</si>
  <si>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</si>
  <si>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</si>
  <si>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</si>
  <si>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</si>
  <si>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</si>
  <si>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</si>
  <si>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</si>
  <si>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</si>
  <si>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</si>
  <si>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</si>
  <si>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</si>
  <si>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</si>
  <si>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</si>
  <si>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</si>
  <si>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</si>
  <si>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</si>
  <si>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</si>
  <si>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</si>
  <si>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</si>
  <si>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</si>
  <si>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</si>
  <si>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</si>
  <si>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</si>
  <si>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</si>
  <si>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</si>
  <si>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</si>
  <si>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</si>
  <si>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</si>
  <si>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</si>
  <si>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</si>
  <si>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</si>
  <si>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</si>
  <si>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</si>
  <si>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</si>
  <si>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</si>
  <si>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</si>
  <si>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</si>
  <si>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</si>
  <si>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</si>
  <si>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</si>
  <si>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</si>
  <si>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</si>
  <si>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</si>
  <si>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</si>
  <si>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</si>
  <si>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</si>
  <si>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</si>
  <si>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</si>
  <si>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</si>
  <si>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</si>
  <si>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</si>
  <si>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</si>
  <si>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</si>
  <si>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</si>
  <si>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</si>
  <si>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</si>
  <si>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</si>
  <si>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</si>
  <si>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</si>
  <si>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</si>
  <si>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</si>
  <si>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</si>
  <si>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</si>
  <si>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</si>
  <si>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</si>
  <si>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</si>
  <si>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</si>
  <si>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</si>
  <si>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</si>
  <si>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</si>
  <si>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</si>
  <si>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</si>
  <si>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</si>
  <si>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</si>
  <si>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</si>
  <si>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</si>
  <si>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</si>
  <si>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</si>
  <si>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</si>
  <si>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</si>
  <si>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</si>
  <si>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</si>
  <si>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</si>
  <si>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</si>
  <si>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</si>
  <si>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</si>
  <si>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</si>
  <si>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</si>
  <si>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</si>
  <si>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</si>
  <si>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</si>
  <si>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</si>
  <si>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</si>
  <si>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</si>
  <si>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</si>
  <si>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</si>
  <si>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</si>
  <si>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</si>
  <si>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</si>
  <si>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</si>
  <si>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</si>
  <si>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</si>
  <si>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</si>
  <si>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</si>
  <si>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</si>
  <si>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</si>
  <si>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</si>
  <si>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</si>
  <si>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</si>
  <si>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</si>
  <si>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</si>
  <si>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</si>
  <si>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</si>
  <si>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</si>
  <si>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</si>
  <si>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</si>
  <si>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</si>
  <si>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</si>
  <si>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</si>
  <si>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</si>
  <si>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</si>
  <si>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</si>
  <si>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</si>
  <si>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</si>
  <si>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</si>
  <si>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</si>
  <si>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</si>
  <si>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</si>
  <si>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</si>
  <si>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</si>
  <si>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</si>
  <si>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</si>
  <si>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</si>
  <si>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</si>
  <si>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</si>
  <si>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</si>
  <si>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</si>
  <si>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</si>
  <si>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</si>
  <si>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</si>
  <si>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</si>
  <si>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</si>
  <si>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</si>
  <si>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</si>
  <si>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</si>
  <si>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</si>
  <si>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</si>
  <si>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</si>
  <si>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</si>
  <si>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</si>
  <si>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</si>
  <si>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</si>
  <si>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</si>
  <si>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</si>
  <si>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</si>
  <si>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</si>
  <si>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</si>
  <si>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</si>
  <si>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</si>
  <si>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</si>
  <si>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</si>
  <si>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</si>
  <si>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</si>
  <si>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</si>
  <si>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</si>
  <si>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</si>
  <si>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</si>
  <si>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</si>
  <si>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</si>
  <si>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</si>
  <si>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</si>
  <si>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</si>
  <si>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</si>
  <si>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</si>
  <si>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</si>
  <si>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</si>
  <si>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</si>
  <si>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</si>
  <si>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</si>
  <si>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</si>
  <si>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</si>
  <si>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</si>
  <si>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</si>
  <si>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</si>
  <si>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</si>
  <si>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</si>
  <si>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</si>
  <si>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</si>
  <si>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</si>
  <si>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</si>
  <si>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</si>
  <si>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</si>
  <si>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</si>
  <si>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</si>
  <si>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</si>
  <si>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</si>
  <si>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</si>
  <si>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</si>
  <si>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</si>
  <si>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</si>
  <si>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</si>
  <si>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</si>
  <si>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</si>
  <si>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</si>
  <si>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</si>
  <si>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</si>
  <si>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</si>
  <si>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</si>
  <si>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</si>
  <si>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</si>
  <si>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</si>
  <si>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</si>
  <si>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</si>
  <si>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</si>
  <si>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</si>
  <si>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</si>
  <si>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</si>
  <si>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</si>
  <si>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</si>
  <si>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</si>
  <si>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</si>
  <si>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</si>
  <si>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</si>
  <si>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</si>
  <si>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</si>
  <si>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</si>
  <si>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</si>
  <si>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</si>
  <si>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</si>
  <si>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</si>
  <si>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</si>
  <si>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</si>
  <si>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</si>
  <si>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</si>
  <si>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</si>
  <si>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</si>
  <si>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</si>
  <si>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</si>
  <si>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</si>
  <si>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</si>
  <si>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</si>
  <si>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</si>
  <si>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</si>
  <si>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</si>
  <si>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</si>
  <si>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</si>
  <si>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</si>
  <si>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</si>
  <si>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</si>
  <si>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</si>
  <si>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</si>
  <si>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</si>
  <si>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</si>
  <si>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</si>
  <si>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</si>
  <si>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</si>
  <si>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</si>
  <si>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</si>
  <si>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</si>
  <si>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</si>
  <si>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</si>
  <si>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</si>
  <si>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</si>
  <si>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</si>
  <si>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</si>
  <si>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</si>
  <si>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</si>
  <si>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</si>
  <si>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</si>
  <si>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</si>
  <si>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</si>
  <si>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</si>
  <si>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</si>
  <si>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</si>
  <si>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</si>
  <si>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</si>
  <si>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</si>
  <si>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</si>
  <si>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</si>
  <si>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</si>
  <si>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</si>
  <si>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</si>
  <si>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</si>
  <si>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</si>
  <si>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</si>
  <si>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</si>
  <si>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</si>
  <si>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</si>
  <si>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</si>
  <si>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</si>
  <si>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</si>
  <si>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</si>
  <si>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</si>
  <si>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</si>
  <si>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</si>
  <si>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</si>
  <si>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</si>
  <si>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</si>
  <si>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</si>
  <si>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</si>
  <si>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</si>
  <si>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</si>
  <si>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</si>
  <si>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</si>
  <si>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</si>
  <si>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</si>
  <si>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</si>
  <si>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</si>
  <si>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</si>
  <si>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</si>
  <si>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</si>
  <si>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</si>
  <si>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</si>
  <si>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</si>
  <si>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</si>
  <si>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</si>
  <si>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</si>
  <si>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</si>
  <si>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</si>
  <si>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</si>
  <si>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</si>
  <si>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</si>
  <si>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</si>
  <si>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</si>
  <si>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</si>
  <si>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</si>
  <si>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</si>
  <si>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</si>
  <si>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</si>
  <si>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</si>
  <si>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</si>
  <si>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</si>
  <si>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</si>
  <si>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</si>
  <si>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</si>
  <si>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</si>
  <si>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</si>
  <si>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</si>
  <si>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</si>
  <si>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</si>
  <si>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</si>
  <si>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</si>
  <si>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</si>
  <si>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</si>
  <si>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</si>
  <si>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</si>
  <si>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</si>
  <si>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</si>
  <si>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</si>
  <si>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</si>
  <si>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</si>
  <si>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</si>
  <si>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</si>
  <si>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</si>
  <si>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</si>
  <si>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</si>
  <si>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</si>
  <si>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</si>
  <si>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</si>
  <si>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</si>
  <si>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</si>
  <si>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</si>
  <si>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</si>
  <si>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</si>
  <si>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</si>
  <si>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</si>
  <si>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</si>
  <si>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</si>
  <si>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</si>
  <si>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</si>
  <si>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</si>
  <si>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</si>
  <si>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</si>
  <si>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</si>
  <si>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</si>
  <si>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</si>
  <si>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</si>
  <si>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</si>
  <si>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</si>
  <si>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</si>
  <si>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</si>
  <si>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</si>
  <si>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</si>
  <si>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</si>
  <si>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</si>
  <si>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</si>
  <si>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</si>
  <si>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</si>
  <si>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</si>
  <si>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</si>
  <si>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</si>
  <si>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</si>
  <si>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</si>
  <si>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</si>
  <si>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</si>
  <si>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</si>
  <si>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</si>
  <si>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</si>
  <si>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</si>
  <si>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</si>
  <si>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</si>
  <si>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</si>
  <si>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</si>
  <si>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</si>
  <si>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</si>
  <si>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</si>
  <si>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</si>
  <si>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</si>
  <si>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</si>
  <si>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</si>
  <si>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</si>
  <si>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</si>
  <si>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</si>
  <si>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</si>
  <si>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</si>
  <si>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</si>
  <si>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</si>
  <si>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</si>
  <si>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</si>
  <si>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</si>
  <si>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</si>
  <si>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</si>
  <si>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</si>
  <si>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</si>
  <si>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</si>
  <si>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</si>
  <si>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</si>
  <si>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</si>
  <si>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</si>
  <si>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</si>
  <si>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</si>
  <si>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</si>
  <si>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</si>
  <si>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</si>
  <si>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</si>
  <si>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</si>
  <si>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</si>
  <si>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</si>
  <si>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</si>
  <si>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</si>
  <si>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</si>
  <si>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</si>
  <si>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</si>
  <si>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</si>
  <si>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</si>
  <si>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</si>
  <si>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</si>
  <si>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</si>
  <si>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</si>
  <si>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</si>
  <si>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</si>
  <si>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</si>
  <si>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</si>
  <si>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</si>
  <si>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</si>
  <si>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</si>
  <si>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</si>
  <si>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</si>
  <si>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</si>
  <si>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</si>
  <si>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</si>
  <si>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</si>
  <si>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</si>
  <si>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</si>
  <si>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</si>
  <si>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</si>
  <si>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</si>
  <si>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</si>
  <si>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</si>
  <si>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</si>
  <si>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</si>
  <si>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</si>
  <si>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</si>
  <si>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</si>
  <si>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</si>
  <si>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</si>
  <si>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</si>
  <si>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</si>
  <si>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</si>
  <si>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</si>
  <si>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</si>
  <si>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</si>
  <si>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</si>
  <si>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</si>
  <si>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</si>
  <si>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</si>
  <si>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</si>
  <si>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</si>
  <si>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</si>
  <si>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</si>
  <si>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</si>
  <si>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</si>
  <si>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</si>
  <si>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</si>
  <si>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</si>
  <si>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</si>
  <si>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</si>
  <si>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</si>
  <si>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</si>
  <si>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</si>
  <si>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</si>
  <si>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</si>
  <si>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</si>
  <si>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</si>
  <si>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</si>
  <si>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</si>
  <si>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</si>
  <si>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</si>
  <si>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</si>
  <si>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</si>
  <si>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</si>
  <si>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</si>
  <si>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</si>
  <si>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</si>
  <si>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</si>
  <si>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</si>
  <si>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</si>
  <si>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</si>
  <si>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</si>
  <si>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</si>
  <si>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</si>
  <si>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</si>
  <si>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</si>
  <si>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</si>
  <si>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</si>
  <si>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</si>
  <si>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</si>
  <si>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</si>
  <si>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</si>
  <si>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</si>
  <si>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</si>
  <si>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</si>
  <si>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</si>
  <si>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</si>
  <si>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</si>
  <si>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</si>
  <si>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</si>
  <si>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</si>
  <si>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</si>
  <si>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</si>
  <si>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</si>
  <si>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</si>
  <si>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</si>
  <si>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</si>
  <si>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</si>
  <si>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</si>
  <si>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</si>
  <si>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</si>
  <si>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</si>
  <si>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</si>
  <si>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</si>
  <si>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</si>
  <si>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</si>
  <si>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</si>
  <si>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</si>
  <si>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</si>
  <si>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</si>
  <si>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</si>
  <si>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</si>
  <si>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</si>
  <si>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</si>
  <si>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</si>
  <si>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</si>
  <si>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</si>
  <si>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</si>
  <si>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</si>
  <si>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</si>
  <si>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</si>
  <si>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</si>
  <si>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</si>
  <si>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</si>
  <si>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</si>
  <si>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</si>
  <si>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</si>
  <si>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</si>
  <si>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</si>
  <si>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</si>
  <si>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</si>
  <si>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</si>
  <si>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</si>
  <si>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</si>
  <si>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</si>
  <si>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</si>
  <si>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</si>
  <si>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</si>
  <si>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</si>
  <si>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</si>
  <si>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</si>
  <si>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</si>
  <si>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</si>
  <si>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</si>
  <si>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</si>
  <si>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</si>
  <si>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</si>
  <si>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</si>
  <si>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</si>
  <si>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</si>
  <si>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</si>
  <si>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</si>
  <si>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</si>
  <si>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</si>
  <si>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</si>
  <si>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</si>
  <si>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</si>
  <si>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</si>
  <si>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</si>
  <si>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</si>
  <si>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</si>
  <si>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</si>
  <si>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</si>
  <si>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</si>
  <si>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</si>
  <si>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</si>
  <si>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</si>
  <si>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</si>
  <si>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</si>
  <si>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</si>
  <si>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</si>
  <si>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</si>
  <si>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</si>
  <si>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</si>
  <si>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</si>
  <si>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</si>
  <si>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</si>
  <si>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</si>
  <si>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</si>
  <si>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</si>
  <si>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</si>
  <si>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</si>
  <si>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</si>
  <si>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</si>
  <si>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</si>
  <si>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</si>
  <si>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</si>
  <si>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</si>
  <si>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</si>
  <si>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</si>
  <si>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</si>
  <si>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</si>
  <si>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</si>
  <si>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</si>
  <si>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</si>
  <si>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</si>
  <si>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</si>
  <si>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</si>
  <si>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</si>
  <si>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</si>
  <si>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</si>
  <si>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</si>
  <si>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</si>
  <si>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</si>
  <si>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</si>
  <si>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</si>
  <si>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</si>
  <si>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</si>
  <si>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</si>
  <si>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</si>
  <si>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</si>
  <si>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</si>
  <si>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</si>
  <si>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</si>
  <si>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</si>
  <si>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</si>
  <si>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</si>
  <si>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</si>
  <si>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</si>
  <si>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</si>
  <si>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</si>
  <si>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</si>
  <si>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</si>
  <si>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</si>
  <si>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</si>
  <si>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</si>
  <si>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</si>
  <si>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</si>
  <si>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</si>
  <si>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</si>
  <si>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</si>
  <si>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</si>
  <si>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</si>
  <si>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</si>
  <si>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</si>
  <si>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</si>
  <si>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</si>
  <si>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</si>
  <si>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</si>
  <si>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</si>
  <si>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</si>
  <si>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</si>
  <si>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</si>
  <si>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</si>
  <si>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</si>
  <si>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</si>
  <si>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</si>
  <si>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</si>
  <si>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</si>
  <si>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</si>
  <si>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</si>
  <si>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</si>
  <si>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</si>
  <si>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</si>
  <si>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</si>
  <si>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</si>
  <si>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</si>
  <si>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</si>
  <si>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</si>
  <si>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</si>
  <si>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</si>
  <si>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</si>
  <si>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</si>
  <si>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</si>
  <si>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</si>
  <si>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</si>
  <si>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</si>
  <si>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</si>
  <si>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</si>
  <si>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</si>
  <si>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</si>
  <si>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</si>
  <si>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</si>
  <si>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</si>
  <si>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</si>
  <si>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</si>
  <si>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</si>
  <si>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</si>
  <si>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</si>
  <si>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</si>
  <si>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</si>
  <si>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</si>
  <si>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</si>
  <si>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</si>
  <si>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</si>
  <si>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</si>
  <si>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</si>
  <si>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</si>
  <si>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</si>
  <si>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</si>
  <si>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</si>
  <si>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</si>
  <si>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</si>
  <si>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</si>
  <si>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</si>
  <si>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</si>
  <si>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</si>
  <si>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</si>
  <si>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</si>
  <si>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</si>
  <si>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</si>
  <si>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</si>
  <si>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</si>
  <si>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</si>
  <si>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</si>
  <si>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</si>
  <si>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</si>
  <si>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</si>
  <si>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</si>
  <si>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</si>
  <si>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</si>
  <si>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</si>
  <si>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</si>
  <si>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</si>
  <si>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</si>
  <si>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</si>
  <si>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</si>
  <si>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</si>
  <si>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</si>
  <si>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</si>
  <si>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</si>
  <si>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</si>
  <si>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</si>
  <si>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</si>
  <si>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</si>
  <si>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</si>
  <si>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</si>
  <si>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</si>
  <si>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</si>
  <si>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</si>
  <si>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</si>
  <si>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</si>
  <si>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</si>
  <si>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</si>
  <si>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</si>
  <si>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</si>
  <si>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</si>
  <si>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</si>
  <si>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</si>
  <si>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</si>
  <si>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</si>
  <si>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</si>
  <si>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</si>
  <si>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</si>
  <si>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</si>
  <si>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</si>
  <si>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</si>
  <si>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</si>
  <si>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</si>
  <si>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</si>
  <si>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</si>
  <si>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</si>
  <si>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</si>
  <si>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</si>
  <si>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</si>
  <si>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</si>
  <si>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</si>
  <si>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</si>
  <si>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</si>
  <si>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</si>
  <si>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</si>
  <si>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</si>
  <si>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</si>
  <si>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</si>
  <si>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</si>
  <si>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</si>
  <si>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</si>
  <si>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</si>
  <si>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</si>
  <si>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</si>
  <si>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</si>
  <si>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</si>
  <si>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</si>
  <si>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</si>
  <si>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</si>
  <si>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</si>
  <si>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</si>
  <si>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</si>
  <si>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</si>
  <si>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</si>
  <si>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</si>
  <si>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</si>
  <si>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</si>
  <si>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</si>
  <si>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</si>
  <si>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</si>
  <si>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</si>
  <si>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</si>
  <si>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</si>
  <si>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</si>
  <si>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</si>
  <si>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</si>
  <si>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</si>
  <si>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</si>
  <si>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</si>
  <si>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</si>
  <si>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</si>
  <si>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</si>
  <si>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</si>
  <si>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</si>
  <si>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</si>
  <si>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</si>
  <si>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</si>
  <si>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</si>
  <si>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</si>
  <si>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</si>
  <si>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</si>
  <si>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</si>
  <si>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</si>
  <si>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</si>
  <si>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</si>
  <si>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</si>
  <si>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</si>
  <si>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</si>
  <si>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</si>
  <si>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</si>
  <si>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</si>
  <si>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</si>
  <si>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</si>
  <si>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</si>
  <si>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</si>
  <si>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</si>
  <si>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</si>
  <si>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</si>
  <si>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</si>
  <si>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</si>
  <si>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</si>
  <si>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</si>
  <si>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</si>
  <si>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</si>
  <si>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</si>
  <si>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</si>
  <si>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</si>
  <si>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</si>
  <si>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</si>
  <si>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</si>
  <si>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</si>
  <si>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</si>
  <si>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</si>
  <si>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</si>
  <si>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</si>
  <si>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</si>
  <si>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</si>
  <si>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</si>
  <si>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</si>
  <si>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</si>
  <si>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</si>
  <si>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</si>
  <si>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</si>
  <si>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</si>
  <si>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</si>
  <si>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</si>
  <si>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</si>
  <si>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</si>
  <si>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</si>
  <si>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</si>
  <si>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</si>
  <si>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</si>
  <si>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</si>
  <si>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</si>
  <si>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</si>
  <si>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</si>
  <si>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</si>
  <si>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</si>
  <si>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</si>
  <si>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</si>
  <si>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</si>
  <si>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</si>
  <si>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</si>
  <si>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</si>
  <si>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</si>
  <si>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</si>
  <si>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</si>
  <si>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</si>
  <si>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</si>
  <si>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</si>
  <si>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</si>
  <si>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</si>
  <si>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</si>
  <si>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</si>
  <si>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</si>
  <si>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</si>
  <si>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</si>
  <si>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</si>
  <si>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</si>
  <si>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</si>
  <si>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</si>
  <si>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</si>
  <si>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</si>
  <si>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</si>
  <si>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</si>
  <si>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</si>
  <si>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</si>
  <si>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</si>
  <si>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</si>
  <si>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</si>
  <si>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</si>
  <si>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</si>
  <si>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</si>
  <si>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</si>
  <si>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</si>
  <si>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</si>
  <si>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</si>
  <si>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</si>
  <si>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</si>
  <si>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</si>
  <si>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</si>
  <si>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</si>
  <si>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</si>
  <si>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</si>
  <si>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</si>
  <si>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</si>
  <si>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</si>
  <si>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</si>
  <si>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</si>
  <si>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</si>
  <si>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</si>
  <si>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</si>
  <si>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</si>
  <si>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</si>
  <si>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</si>
  <si>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</si>
  <si>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</si>
  <si>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</si>
  <si>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</si>
  <si>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</si>
  <si>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</si>
  <si>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</si>
  <si>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</si>
  <si>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</si>
  <si>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</si>
  <si>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</si>
  <si>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</si>
  <si>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</si>
  <si>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</si>
  <si>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</si>
  <si>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</si>
  <si>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</si>
  <si>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</si>
  <si>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</si>
  <si>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</si>
  <si>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</si>
  <si>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</si>
  <si>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</si>
  <si>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</si>
  <si>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</si>
  <si>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</si>
  <si>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</si>
  <si>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</si>
  <si>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</si>
  <si>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</si>
  <si>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</si>
  <si>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</si>
  <si>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</si>
  <si>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</si>
  <si>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</si>
  <si>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</si>
  <si>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</si>
  <si>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</si>
  <si>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</si>
  <si>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</si>
  <si>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</si>
  <si>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</si>
  <si>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</si>
  <si>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</si>
  <si>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</si>
  <si>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</si>
  <si>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</si>
  <si>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</si>
  <si>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</si>
  <si>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</si>
  <si>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</si>
  <si>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</si>
  <si>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</si>
  <si>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</si>
  <si>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</si>
  <si>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</si>
  <si>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</si>
  <si>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</si>
  <si>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</si>
  <si>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</si>
  <si>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</si>
  <si>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</si>
  <si>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</si>
  <si>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</si>
  <si>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</si>
  <si>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</si>
  <si>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</si>
  <si>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</si>
  <si>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</si>
  <si>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</si>
  <si>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</si>
  <si>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</si>
  <si>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</si>
  <si>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</si>
  <si>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</si>
  <si>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</si>
  <si>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</si>
  <si>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</si>
  <si>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</si>
  <si>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</si>
  <si>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</si>
  <si>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</si>
  <si>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</si>
  <si>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</si>
  <si>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</si>
  <si>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</si>
  <si>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</si>
  <si>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</si>
  <si>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</si>
  <si>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</si>
  <si>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</si>
  <si>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</si>
  <si>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</si>
  <si>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</si>
  <si>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</si>
  <si>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</si>
  <si>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</si>
  <si>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</si>
  <si>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</si>
  <si>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</si>
  <si>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</si>
  <si>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</si>
  <si>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</si>
  <si>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</si>
  <si>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</si>
  <si>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</si>
  <si>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</si>
  <si>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</si>
  <si>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</si>
  <si>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</si>
  <si>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</si>
  <si>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</si>
  <si>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</si>
  <si>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</si>
  <si>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</si>
  <si>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</si>
  <si>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</si>
  <si>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</si>
  <si>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</si>
  <si>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</si>
  <si>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</si>
  <si>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</si>
  <si>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</si>
  <si>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</si>
  <si>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</si>
  <si>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</si>
  <si>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</si>
  <si>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</si>
  <si>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</si>
  <si>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</si>
  <si>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</si>
  <si>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</si>
  <si>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</si>
  <si>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</si>
  <si>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</si>
  <si>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</si>
  <si>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</si>
  <si>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</si>
  <si>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</si>
  <si>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</si>
  <si>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</si>
  <si>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</si>
  <si>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</si>
  <si>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</si>
  <si>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</si>
  <si>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</si>
  <si>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</si>
  <si>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</si>
  <si>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</si>
  <si>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</si>
  <si>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</si>
  <si>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</si>
  <si>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</si>
  <si>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</si>
  <si>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</si>
  <si>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</si>
  <si>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</si>
  <si>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</si>
  <si>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</si>
  <si>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</si>
  <si>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</si>
  <si>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</si>
  <si>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</si>
  <si>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</si>
  <si>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</si>
  <si>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</si>
  <si>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</si>
  <si>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</si>
  <si>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</si>
  <si>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</si>
  <si>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</si>
  <si>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</si>
  <si>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</si>
  <si>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</si>
  <si>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</si>
  <si>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</si>
  <si>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</si>
  <si>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</si>
  <si>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</si>
  <si>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</si>
  <si>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</si>
  <si>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</si>
  <si>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</si>
  <si>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</si>
  <si>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</si>
  <si>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</si>
  <si>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</si>
  <si>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</si>
  <si>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</si>
  <si>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</si>
  <si>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</si>
  <si>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</si>
  <si>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</si>
  <si>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</si>
  <si>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</si>
  <si>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</si>
  <si>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</si>
  <si>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</si>
  <si>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</si>
  <si>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</si>
  <si>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</si>
  <si>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</si>
  <si>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</si>
  <si>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</si>
  <si>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</si>
  <si>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</si>
  <si>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</si>
  <si>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</si>
  <si>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</si>
  <si>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</si>
  <si>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</si>
  <si>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</si>
  <si>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</si>
  <si>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</si>
  <si>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</si>
  <si>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</si>
  <si>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</si>
  <si>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</si>
  <si>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</si>
  <si>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</si>
  <si>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</si>
  <si>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</si>
  <si>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</si>
  <si>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</si>
  <si>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</si>
  <si>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</si>
  <si>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</si>
  <si>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</si>
  <si>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</si>
  <si>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</si>
  <si>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</si>
  <si>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</si>
  <si>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</si>
  <si>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</si>
  <si>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</si>
  <si>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</si>
  <si>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</si>
  <si>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</si>
  <si>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</si>
  <si>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</si>
  <si>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</si>
  <si>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</si>
  <si>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</si>
  <si>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</si>
  <si>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</si>
  <si>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</si>
  <si>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</si>
  <si>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</si>
  <si>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</si>
  <si>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</si>
  <si>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</si>
  <si>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</si>
  <si>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</si>
  <si>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</si>
  <si>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</si>
  <si>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</si>
  <si>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</si>
  <si>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</si>
  <si>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</si>
  <si>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</si>
  <si>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</si>
  <si>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</si>
  <si>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</si>
  <si>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</si>
  <si>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</si>
  <si>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</si>
  <si>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</si>
  <si>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</si>
  <si>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</si>
  <si>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</si>
  <si>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</si>
  <si>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</si>
  <si>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</si>
  <si>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</si>
  <si>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</si>
  <si>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</si>
  <si>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</si>
  <si>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</si>
  <si>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</si>
  <si>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</si>
  <si>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</si>
  <si>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</si>
  <si>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</si>
  <si>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</si>
  <si>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</si>
  <si>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</si>
  <si>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</si>
  <si>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</si>
  <si>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</si>
  <si>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</si>
  <si>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</si>
  <si>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</si>
  <si>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</si>
  <si>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</si>
  <si>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</si>
  <si>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</si>
  <si>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</si>
  <si>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</si>
  <si>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</si>
  <si>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</si>
  <si>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</si>
  <si>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</si>
  <si>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</si>
  <si>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</si>
  <si>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</si>
  <si>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</si>
  <si>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</si>
  <si>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</si>
  <si>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</si>
  <si>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</si>
  <si>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</si>
  <si>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</si>
  <si>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</si>
  <si>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</si>
  <si>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</si>
  <si>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</si>
  <si>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</si>
  <si>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</si>
  <si>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</si>
  <si>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</si>
  <si>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</si>
  <si>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</si>
  <si>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</si>
  <si>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</si>
  <si>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</si>
  <si>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</si>
  <si>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</si>
  <si>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</si>
  <si>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</si>
  <si>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</si>
  <si>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</si>
  <si>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</si>
  <si>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</si>
  <si>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</si>
  <si>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</si>
  <si>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</si>
  <si>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</si>
  <si>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</si>
  <si>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</si>
  <si>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</si>
  <si>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</si>
  <si>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</si>
  <si>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</si>
  <si>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</si>
  <si>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</si>
  <si>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</si>
  <si>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</si>
  <si>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</si>
  <si>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</si>
  <si>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</si>
  <si>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</si>
  <si>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</si>
  <si>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</si>
  <si>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</si>
  <si>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</si>
  <si>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</si>
  <si>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</si>
  <si>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</si>
  <si>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</si>
  <si>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</si>
  <si>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</si>
  <si>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</si>
  <si>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</si>
  <si>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</si>
  <si>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</si>
  <si>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</si>
  <si>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</si>
  <si>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</si>
  <si>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</si>
  <si>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</si>
  <si>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</si>
  <si>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</si>
  <si>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</si>
  <si>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</si>
  <si>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</si>
  <si>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</si>
  <si>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</si>
  <si>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</si>
  <si>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</si>
  <si>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</si>
  <si>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</si>
  <si>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</si>
  <si>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</si>
  <si>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</si>
  <si>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</si>
  <si>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</si>
  <si>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</si>
  <si>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</si>
  <si>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</si>
  <si>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</si>
  <si>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</si>
  <si>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</si>
  <si>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</si>
  <si>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</si>
  <si>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</si>
  <si>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</si>
  <si>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</si>
  <si>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</si>
  <si>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</si>
  <si>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</si>
  <si>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</si>
  <si>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</si>
  <si>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</si>
  <si>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</si>
  <si>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</si>
  <si>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</si>
  <si>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</si>
  <si>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</si>
  <si>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</si>
  <si>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</si>
  <si>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</si>
  <si>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</si>
  <si>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</si>
  <si>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</si>
  <si>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</si>
  <si>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</si>
  <si>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</si>
  <si>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</si>
  <si>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</si>
  <si>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</si>
  <si>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</si>
  <si>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</si>
  <si>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</si>
  <si>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</si>
  <si>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</si>
  <si>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</si>
  <si>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</si>
  <si>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</si>
  <si>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</si>
  <si>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</si>
  <si>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</si>
  <si>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</si>
  <si>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</si>
  <si>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</si>
  <si>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</si>
  <si>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</si>
  <si>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</si>
  <si>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</si>
  <si>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</si>
  <si>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</si>
  <si>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</si>
  <si>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</si>
  <si>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</si>
  <si>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</si>
  <si>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</si>
  <si>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</si>
  <si>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</si>
  <si>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</si>
  <si>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</si>
  <si>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</si>
  <si>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</si>
  <si>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</si>
  <si>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</si>
  <si>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</si>
  <si>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</si>
  <si>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</si>
  <si>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</si>
  <si>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</si>
  <si>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</si>
  <si>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</si>
  <si>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</si>
  <si>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</si>
  <si>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</si>
  <si>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</si>
  <si>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</si>
  <si>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</si>
  <si>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</si>
  <si>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</si>
  <si>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</si>
  <si>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</si>
  <si>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</si>
  <si>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</si>
  <si>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</si>
  <si>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</si>
  <si>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</si>
  <si>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</si>
  <si>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</si>
  <si>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</si>
  <si>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</si>
  <si>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</si>
  <si>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</si>
  <si>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</si>
  <si>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</si>
  <si>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</si>
  <si>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</si>
  <si>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</si>
  <si>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</si>
  <si>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</si>
  <si>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</si>
  <si>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</si>
  <si>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</si>
  <si>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</si>
  <si>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</si>
  <si>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</si>
  <si>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</si>
  <si>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</si>
  <si>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</si>
  <si>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</si>
  <si>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</si>
  <si>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</si>
  <si>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</si>
  <si>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</si>
  <si>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</si>
  <si>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</si>
  <si>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</si>
  <si>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</si>
  <si>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</si>
  <si>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</si>
  <si>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</si>
  <si>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</si>
  <si>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</si>
  <si>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</si>
  <si>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</si>
  <si>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</si>
  <si>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</si>
  <si>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</si>
  <si>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</si>
  <si>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</si>
  <si>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</si>
  <si>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</si>
  <si>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</si>
  <si>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</si>
  <si>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</si>
  <si>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</si>
  <si>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</si>
  <si>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</si>
  <si>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</si>
  <si>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</si>
  <si>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</si>
  <si>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</si>
  <si>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</si>
  <si>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</si>
  <si>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</si>
  <si>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</si>
  <si>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</si>
  <si>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</si>
  <si>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</si>
  <si>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</si>
  <si>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</si>
  <si>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</si>
  <si>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</si>
  <si>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</si>
  <si>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</si>
  <si>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</si>
  <si>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</si>
  <si>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</si>
  <si>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</si>
  <si>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</si>
  <si>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</si>
  <si>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</si>
  <si>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</si>
  <si>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</si>
  <si>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</si>
  <si>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</si>
  <si>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</si>
  <si>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</si>
  <si>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</si>
  <si>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</si>
  <si>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</si>
  <si>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</si>
  <si>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</si>
  <si>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</si>
  <si>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</si>
  <si>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</si>
  <si>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</si>
  <si>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</si>
  <si>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</si>
  <si>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</si>
  <si>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</si>
  <si>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</si>
  <si>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</si>
  <si>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</si>
  <si>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</si>
  <si>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</si>
  <si>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</si>
  <si>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</si>
  <si>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</si>
  <si>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</si>
  <si>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</si>
  <si>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</si>
  <si>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</si>
  <si>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</si>
  <si>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</si>
  <si>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</si>
  <si>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</si>
  <si>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</si>
  <si>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</si>
  <si>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</si>
  <si>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</si>
  <si>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</si>
  <si>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</si>
  <si>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</si>
  <si>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</si>
  <si>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</si>
  <si>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</si>
  <si>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</si>
  <si>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</si>
  <si>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</si>
  <si>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</si>
  <si>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</si>
  <si>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</si>
  <si>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</si>
  <si>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</si>
  <si>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</si>
  <si>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</si>
  <si>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</si>
  <si>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</si>
  <si>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</si>
  <si>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</si>
  <si>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</si>
  <si>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</si>
  <si>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</si>
  <si>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</si>
  <si>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</si>
  <si>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</si>
  <si>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</si>
  <si>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</si>
  <si>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</si>
  <si>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</si>
  <si>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</si>
  <si>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</si>
  <si>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</si>
  <si>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</si>
  <si>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</si>
  <si>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</si>
  <si>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</si>
  <si>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</si>
  <si>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</si>
  <si>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</si>
  <si>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</si>
  <si>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</si>
  <si>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</si>
  <si>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</si>
  <si>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</si>
  <si>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</si>
  <si>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</si>
  <si>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</si>
  <si>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</si>
  <si>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</si>
  <si>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</si>
  <si>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</si>
  <si>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</si>
  <si>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</si>
  <si>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</si>
  <si>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</si>
  <si>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</si>
  <si>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</si>
  <si>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</si>
  <si>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</si>
  <si>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</si>
  <si>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</si>
  <si>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</si>
  <si>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</si>
  <si>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</si>
  <si>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</si>
  <si>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</si>
  <si>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</si>
  <si>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</si>
  <si>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</si>
  <si>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</si>
  <si>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</si>
  <si>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</si>
  <si>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</si>
  <si>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</si>
  <si>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</si>
  <si>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</si>
  <si>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</si>
  <si>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</si>
  <si>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</si>
  <si>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</si>
  <si>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</si>
  <si>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</si>
  <si>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</si>
  <si>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</si>
  <si>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</si>
  <si>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</si>
  <si>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</si>
  <si>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</si>
  <si>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</si>
  <si>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</si>
  <si>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</si>
  <si>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</si>
  <si>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</si>
  <si>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</si>
  <si>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</si>
  <si>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</si>
  <si>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</si>
  <si>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</si>
  <si>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</si>
  <si>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</si>
  <si>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</si>
  <si>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</si>
  <si>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</si>
  <si>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</si>
  <si>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</si>
  <si>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</si>
  <si>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</si>
  <si>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</si>
  <si>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</si>
  <si>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</si>
  <si>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</si>
  <si>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</si>
  <si>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</si>
  <si>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</si>
  <si>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</si>
  <si>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</si>
  <si>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</si>
  <si>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</si>
  <si>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</si>
  <si>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</si>
  <si>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</si>
  <si>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</si>
  <si>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</si>
  <si>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</si>
  <si>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</si>
  <si>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</si>
  <si>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</si>
  <si>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</si>
  <si>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</si>
  <si>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</si>
  <si>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</si>
  <si>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</si>
  <si>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</si>
  <si>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</si>
  <si>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</si>
  <si>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</si>
  <si>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</si>
  <si>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</si>
  <si>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</si>
  <si>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</si>
  <si>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</si>
  <si>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</si>
  <si>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</si>
  <si>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</si>
  <si>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</si>
  <si>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</si>
  <si>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</si>
  <si>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</si>
  <si>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</si>
  <si>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</si>
  <si>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</si>
  <si>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</si>
  <si>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</si>
  <si>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</si>
  <si>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</si>
  <si>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</si>
  <si>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</si>
  <si>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</si>
  <si>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</si>
  <si>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</si>
  <si>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</si>
  <si>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</si>
  <si>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</si>
  <si>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</si>
  <si>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</si>
  <si>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</si>
  <si>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</si>
  <si>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</si>
  <si>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</si>
  <si>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</si>
  <si>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</si>
  <si>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</si>
  <si>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</si>
  <si>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</si>
  <si>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</si>
  <si>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</si>
  <si>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</si>
  <si>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</si>
  <si>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</si>
  <si>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</si>
  <si>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</si>
  <si>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</si>
  <si>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</si>
  <si>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</si>
  <si>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</si>
  <si>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</si>
  <si>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</si>
  <si>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</si>
  <si>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</si>
  <si>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</si>
  <si>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</si>
  <si>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</si>
  <si>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</si>
  <si>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</si>
  <si>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</si>
  <si>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</si>
  <si>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</si>
  <si>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</si>
  <si>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</si>
  <si>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</si>
  <si>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</si>
  <si>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</si>
  <si>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</si>
  <si>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</si>
  <si>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</si>
  <si>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</si>
  <si>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</si>
  <si>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</si>
  <si>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</si>
  <si>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</si>
  <si>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</si>
  <si>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</si>
  <si>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</si>
  <si>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</si>
  <si>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</si>
  <si>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</si>
  <si>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</si>
  <si>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</si>
  <si>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</si>
  <si>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</si>
  <si>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</si>
  <si>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</si>
  <si>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</si>
  <si>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</si>
  <si>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</si>
  <si>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</si>
  <si>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</si>
  <si>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</si>
  <si>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</si>
  <si>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</si>
  <si>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</si>
  <si>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</si>
  <si>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</si>
  <si>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</si>
  <si>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</si>
  <si>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</si>
  <si>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</si>
  <si>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</si>
  <si>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</si>
  <si>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</si>
  <si>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</si>
  <si>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</si>
  <si>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</si>
  <si>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</si>
  <si>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</si>
  <si>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</si>
  <si>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</si>
  <si>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</si>
  <si>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</si>
  <si>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</si>
  <si>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</si>
  <si>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</si>
  <si>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</si>
  <si>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</si>
  <si>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</si>
  <si>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</si>
  <si>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</si>
  <si>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</si>
  <si>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</si>
  <si>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</si>
  <si>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</si>
  <si>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</si>
  <si>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</si>
  <si>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</si>
  <si>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</si>
  <si>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</si>
  <si>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</si>
  <si>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</si>
  <si>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</si>
  <si>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</si>
  <si>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</si>
  <si>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</si>
  <si>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</si>
  <si>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</si>
  <si>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</si>
  <si>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</si>
  <si>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</si>
  <si>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</si>
  <si>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</si>
  <si>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</si>
  <si>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</si>
  <si>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</si>
  <si>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</si>
  <si>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</si>
  <si>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</si>
  <si>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</si>
  <si>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</si>
  <si>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</si>
  <si>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</si>
  <si>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</si>
  <si>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</si>
  <si>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</si>
  <si>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</si>
  <si>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</si>
  <si>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</si>
  <si>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</si>
  <si>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</si>
  <si>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</si>
  <si>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</si>
  <si>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</si>
  <si>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</si>
  <si>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</si>
  <si>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</si>
  <si>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</si>
  <si>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</si>
  <si>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</si>
  <si>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</si>
  <si>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</si>
  <si>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</si>
  <si>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</si>
  <si>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</si>
  <si>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</si>
  <si>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</si>
  <si>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</si>
  <si>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</si>
  <si>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</si>
  <si>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</si>
  <si>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</si>
  <si>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</si>
  <si>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</si>
  <si>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</si>
  <si>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</si>
  <si>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</si>
  <si>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</si>
  <si>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</si>
  <si>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</si>
  <si>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</si>
  <si>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</si>
  <si>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</si>
  <si>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</si>
  <si>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</si>
  <si>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</si>
  <si>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</si>
  <si>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</si>
  <si>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</si>
  <si>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</si>
  <si>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</si>
  <si>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</si>
  <si>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</si>
  <si>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</si>
  <si>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</si>
  <si>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</si>
  <si>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</si>
  <si>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</si>
  <si>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</si>
  <si>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</si>
  <si>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</si>
  <si>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</si>
  <si>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</si>
  <si>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</si>
  <si>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</si>
  <si>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</si>
  <si>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</si>
  <si>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</si>
  <si>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</si>
  <si>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</si>
  <si>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</si>
  <si>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</si>
  <si>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</si>
  <si>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</si>
  <si>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</si>
  <si>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</si>
  <si>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</si>
  <si>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</si>
  <si>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</si>
  <si>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</si>
  <si>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</si>
  <si>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</si>
  <si>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</si>
  <si>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</si>
  <si>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</si>
  <si>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</si>
  <si>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</si>
  <si>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</si>
  <si>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</si>
  <si>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</si>
  <si>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</si>
  <si>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</si>
  <si>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</si>
  <si>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</si>
  <si>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</si>
  <si>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</si>
  <si>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</si>
  <si>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</si>
  <si>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</si>
  <si>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</si>
  <si>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</si>
  <si>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</si>
  <si>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</si>
  <si>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</si>
  <si>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</si>
  <si>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</si>
  <si>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</si>
  <si>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</si>
  <si>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</si>
  <si>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</si>
  <si>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</si>
  <si>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</si>
  <si>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</si>
  <si>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</si>
  <si>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</si>
  <si>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</si>
  <si>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</si>
  <si>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</si>
  <si>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</si>
  <si>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</si>
  <si>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</si>
  <si>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</si>
  <si>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</si>
  <si>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</si>
  <si>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</si>
  <si>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</si>
  <si>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</si>
  <si>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</si>
  <si>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</si>
  <si>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</si>
  <si>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</si>
  <si>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</si>
  <si>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</si>
  <si>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</si>
  <si>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</si>
  <si>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</si>
  <si>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</si>
  <si>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</si>
  <si>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</si>
  <si>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</si>
  <si>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</si>
  <si>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</si>
  <si>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</si>
  <si>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</si>
  <si>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</si>
  <si>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</si>
  <si>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</si>
  <si>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</si>
  <si>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</si>
  <si>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</si>
  <si>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</si>
  <si>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</si>
  <si>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</si>
  <si>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</si>
  <si>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</si>
  <si>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</si>
  <si>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</si>
  <si>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</si>
  <si>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</si>
  <si>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</si>
  <si>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</si>
  <si>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</si>
  <si>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</si>
  <si>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</si>
  <si>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</si>
  <si>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</si>
  <si>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</si>
  <si>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</si>
  <si>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</si>
  <si>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</si>
  <si>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</si>
  <si>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</si>
  <si>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</si>
  <si>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</si>
  <si>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</si>
  <si>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</si>
  <si>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</si>
  <si>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</si>
  <si>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</si>
  <si>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</si>
  <si>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</si>
  <si>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</si>
  <si>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</si>
  <si>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</si>
  <si>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</si>
  <si>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</si>
  <si>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</si>
  <si>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</si>
  <si>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</si>
  <si>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</si>
  <si>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</si>
  <si>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</si>
  <si>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</si>
  <si>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</si>
  <si>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</si>
  <si>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</si>
  <si>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</si>
  <si>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</si>
  <si>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</si>
  <si>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</si>
  <si>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</si>
  <si>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</si>
  <si>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</si>
  <si>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</si>
  <si>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</si>
  <si>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</si>
  <si>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</si>
  <si>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</si>
  <si>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</si>
  <si>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</si>
  <si>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</si>
  <si>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</si>
  <si>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</si>
  <si>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</si>
  <si>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</si>
  <si>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</si>
  <si>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</si>
  <si>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</si>
  <si>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</si>
  <si>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</si>
  <si>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</si>
  <si>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</si>
  <si>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</si>
  <si>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</si>
  <si>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</si>
  <si>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</si>
  <si>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</si>
  <si>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</si>
  <si>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</si>
  <si>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</si>
  <si>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</si>
  <si>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</si>
  <si>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</si>
  <si>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</si>
  <si>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</si>
  <si>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</si>
  <si>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</si>
  <si>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</si>
  <si>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</si>
  <si>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</si>
  <si>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</si>
  <si>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</si>
  <si>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</si>
  <si>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</si>
  <si>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</si>
  <si>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</si>
  <si>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</si>
  <si>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</si>
  <si>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</si>
  <si>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</si>
  <si>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</si>
  <si>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</si>
  <si>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</si>
  <si>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</si>
  <si>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</si>
  <si>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</si>
  <si>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</si>
  <si>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</si>
  <si>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</si>
  <si>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</si>
  <si>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</si>
  <si>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</si>
  <si>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</si>
  <si>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</si>
  <si>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</si>
  <si>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</si>
  <si>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</si>
  <si>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</si>
  <si>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</si>
  <si>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</si>
  <si>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</si>
  <si>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</si>
  <si>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</si>
  <si>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</si>
  <si>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</si>
  <si>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</si>
  <si>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</si>
  <si>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</si>
  <si>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</si>
  <si>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</si>
  <si>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</si>
  <si>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</si>
  <si>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</si>
  <si>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</si>
  <si>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</si>
  <si>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</si>
  <si>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</si>
  <si>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</si>
  <si>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</si>
  <si>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</si>
  <si>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</si>
  <si>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</si>
  <si>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</si>
  <si>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</si>
  <si>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</si>
  <si>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</si>
  <si>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</si>
  <si>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</si>
  <si>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</si>
  <si>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</si>
  <si>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</si>
  <si>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</si>
  <si>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</si>
  <si>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</si>
  <si>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</si>
  <si>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</si>
  <si>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</si>
  <si>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</si>
  <si>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</si>
  <si>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</si>
  <si>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</si>
  <si>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</si>
  <si>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</si>
  <si>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</si>
  <si>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</si>
  <si>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</si>
  <si>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</si>
  <si>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</si>
  <si>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</si>
  <si>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</si>
  <si>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</si>
  <si>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</si>
  <si>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</si>
  <si>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</si>
  <si>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</si>
  <si>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</si>
  <si>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</si>
  <si>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</si>
  <si>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</si>
  <si>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</si>
  <si>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</si>
  <si>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</si>
  <si>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</si>
  <si>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</si>
  <si>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</si>
  <si>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</si>
  <si>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</si>
  <si>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</si>
  <si>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</si>
  <si>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</si>
  <si>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</si>
  <si>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</si>
  <si>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</si>
  <si>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</si>
  <si>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</si>
  <si>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</si>
  <si>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</si>
  <si>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</si>
  <si>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</si>
  <si>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</si>
  <si>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</si>
  <si>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</si>
  <si>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</si>
  <si>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</si>
  <si>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</si>
  <si>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</si>
  <si>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</si>
  <si>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</si>
  <si>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</si>
  <si>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</si>
  <si>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</si>
  <si>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</si>
  <si>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</si>
  <si>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</si>
  <si>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</si>
  <si>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</si>
  <si>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</si>
  <si>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</si>
  <si>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</si>
  <si>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</si>
  <si>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</si>
  <si>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</si>
  <si>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</si>
  <si>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</si>
  <si>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</si>
  <si>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</si>
  <si>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</si>
  <si>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</si>
  <si>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</si>
  <si>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</si>
  <si>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</si>
  <si>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</si>
  <si>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</si>
  <si>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</si>
  <si>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</si>
  <si>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</si>
  <si>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</si>
  <si>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</si>
  <si>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</si>
  <si>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</si>
  <si>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</si>
  <si>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</si>
  <si>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</si>
  <si>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</si>
  <si>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</si>
  <si>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</si>
  <si>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</si>
  <si>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</si>
  <si>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</si>
  <si>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</si>
  <si>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</si>
  <si>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</si>
  <si>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</si>
  <si>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</si>
  <si>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</si>
  <si>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</si>
  <si>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</si>
  <si>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</si>
  <si>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</si>
  <si>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</si>
  <si>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</si>
  <si>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</si>
  <si>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</si>
  <si>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</si>
  <si>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</si>
  <si>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</si>
  <si>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</si>
  <si>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</si>
  <si>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</si>
  <si>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</si>
  <si>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</si>
  <si>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</si>
  <si>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</si>
  <si>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</si>
  <si>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</si>
  <si>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</si>
  <si>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</si>
  <si>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</si>
  <si>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</si>
  <si>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</si>
  <si>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</si>
  <si>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</si>
  <si>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</si>
  <si>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</si>
  <si>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</si>
  <si>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</si>
  <si>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</si>
  <si>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</si>
  <si>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</si>
  <si>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</si>
  <si>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</si>
  <si>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</si>
  <si>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</si>
  <si>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</si>
  <si>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</si>
  <si>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</si>
  <si>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</si>
  <si>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</si>
  <si>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</si>
  <si>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</si>
  <si>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</si>
  <si>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</si>
  <si>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</si>
  <si>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</si>
  <si>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</si>
  <si>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</si>
  <si>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</si>
  <si>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</si>
  <si>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</si>
  <si>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</si>
  <si>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</si>
  <si>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</si>
  <si>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</si>
  <si>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</si>
  <si>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</si>
  <si>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</si>
  <si>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</si>
  <si>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</si>
  <si>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</si>
  <si>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</si>
  <si>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</si>
  <si>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</si>
  <si>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</si>
  <si>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</si>
  <si>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</si>
  <si>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</si>
  <si>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</si>
  <si>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</si>
  <si>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</si>
  <si>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</si>
  <si>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</si>
  <si>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</si>
  <si>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</si>
  <si>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</si>
  <si>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</si>
  <si>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</si>
  <si>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</si>
  <si>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</si>
  <si>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</si>
  <si>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</si>
  <si>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</si>
  <si>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</si>
  <si>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</si>
  <si>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</si>
  <si>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</si>
  <si>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</si>
  <si>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</si>
  <si>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</si>
  <si>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</si>
  <si>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</si>
  <si>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</si>
  <si>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</si>
  <si>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</si>
  <si>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</si>
  <si>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</si>
  <si>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</si>
  <si>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</si>
  <si>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</si>
  <si>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</si>
  <si>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</si>
  <si>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</si>
  <si>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</si>
  <si>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</si>
  <si>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</si>
  <si>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</si>
  <si>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</si>
  <si>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</si>
  <si>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</si>
  <si>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</si>
  <si>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</si>
  <si>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</si>
  <si>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</si>
  <si>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</si>
  <si>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</si>
  <si>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</si>
  <si>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</si>
  <si>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</si>
  <si>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</si>
  <si>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</si>
  <si>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</si>
  <si>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</si>
  <si>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</si>
  <si>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</si>
  <si>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</si>
  <si>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</si>
  <si>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</si>
  <si>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</si>
  <si>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</si>
  <si>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</si>
  <si>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</si>
  <si>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</si>
  <si>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</si>
  <si>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</si>
  <si>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</si>
  <si>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</si>
  <si>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</si>
  <si>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</si>
  <si>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</si>
  <si>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</si>
  <si>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</si>
  <si>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</si>
  <si>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</si>
  <si>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</si>
  <si>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</si>
  <si>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</si>
  <si>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</si>
  <si>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</si>
  <si>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</si>
  <si>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</si>
  <si>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</si>
  <si>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</si>
  <si>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</si>
  <si>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</si>
  <si>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</si>
  <si>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</si>
  <si>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</si>
  <si>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</si>
  <si>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</si>
  <si>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</si>
  <si>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</si>
  <si>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</si>
  <si>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</si>
  <si>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</si>
  <si>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</si>
  <si>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</si>
  <si>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</si>
  <si>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</si>
  <si>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</si>
  <si>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</si>
  <si>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</si>
  <si>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</si>
  <si>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</si>
  <si>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</si>
  <si>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</si>
  <si>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</si>
  <si>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</si>
  <si>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</si>
  <si>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</si>
  <si>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</si>
  <si>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</si>
  <si>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</si>
  <si>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</si>
  <si>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</si>
  <si>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</si>
  <si>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</si>
  <si>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</si>
  <si>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</si>
  <si>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</si>
  <si>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</si>
  <si>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</si>
  <si>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</si>
  <si>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</si>
  <si>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</si>
  <si>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</si>
  <si>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</si>
  <si>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</si>
  <si>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</si>
  <si>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</si>
  <si>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</si>
  <si>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</si>
  <si>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</si>
  <si>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</si>
  <si>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</si>
  <si>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</si>
  <si>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</si>
  <si>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</si>
  <si>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</si>
  <si>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</si>
  <si>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</si>
  <si>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</si>
  <si>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</si>
  <si>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</si>
  <si>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</si>
  <si>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</si>
  <si>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</si>
  <si>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</si>
  <si>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</si>
  <si>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</si>
  <si>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</si>
  <si>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</si>
  <si>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</si>
  <si>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</si>
  <si>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</si>
  <si>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</si>
  <si>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</si>
  <si>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</si>
  <si>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</si>
  <si>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</si>
  <si>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</si>
  <si>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</si>
  <si>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</si>
  <si>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</si>
  <si>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</si>
  <si>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</si>
  <si>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</si>
  <si>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</si>
  <si>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</si>
  <si>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</si>
  <si>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</si>
  <si>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</si>
  <si>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</si>
  <si>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</si>
  <si>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</si>
  <si>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</si>
  <si>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</si>
  <si>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</si>
  <si>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</si>
  <si>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</si>
  <si>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</si>
  <si>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</si>
  <si>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</si>
  <si>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</si>
  <si>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</si>
  <si>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</si>
  <si>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</si>
  <si>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</si>
  <si>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</si>
  <si>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</si>
  <si>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</si>
  <si>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</si>
  <si>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</si>
  <si>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</si>
  <si>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</si>
  <si>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</si>
  <si>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</si>
  <si>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</si>
  <si>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</si>
  <si>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</si>
  <si>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</si>
  <si>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</si>
  <si>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</si>
  <si>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</si>
  <si>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</si>
  <si>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</si>
  <si>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</si>
  <si>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</si>
  <si>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</si>
  <si>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</si>
  <si>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</si>
  <si>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</si>
  <si>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</si>
  <si>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</si>
  <si>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</si>
  <si>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</si>
  <si>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</si>
  <si>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</si>
  <si>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</si>
  <si>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</si>
  <si>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</si>
  <si>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</si>
  <si>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</si>
  <si>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</si>
  <si>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</si>
  <si>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</si>
  <si>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</si>
  <si>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</si>
  <si>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</si>
  <si>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</si>
  <si>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</si>
  <si>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</si>
  <si>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</si>
  <si>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</si>
  <si>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</si>
  <si>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</si>
  <si>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</si>
  <si>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</si>
  <si>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</si>
  <si>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</si>
  <si>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</si>
  <si>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</si>
  <si>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</si>
  <si>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</si>
  <si>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</si>
  <si>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</si>
  <si>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</si>
  <si>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</si>
  <si>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</si>
  <si>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</si>
  <si>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</si>
  <si>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</si>
  <si>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</si>
  <si>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</si>
  <si>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</si>
  <si>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</si>
  <si>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</si>
  <si>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</si>
  <si>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</si>
  <si>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</si>
  <si>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</si>
  <si>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</si>
  <si>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</si>
  <si>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</si>
  <si>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</si>
  <si>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</si>
  <si>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</si>
  <si>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</si>
  <si>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</si>
  <si>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</si>
  <si>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</si>
  <si>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</si>
  <si>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</si>
  <si>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</si>
  <si>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</si>
  <si>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</si>
  <si>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</si>
  <si>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</si>
  <si>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</si>
  <si>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</si>
  <si>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</si>
  <si>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</si>
  <si>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</si>
  <si>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</si>
  <si>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</si>
  <si>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</si>
  <si>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</si>
  <si>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</si>
  <si>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</si>
  <si>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</si>
  <si>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</si>
  <si>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</si>
  <si>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</si>
  <si>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</si>
  <si>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</si>
  <si>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</si>
  <si>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</si>
  <si>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</si>
  <si>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</si>
  <si>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</si>
  <si>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</si>
  <si>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</si>
  <si>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</si>
  <si>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</si>
  <si>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</si>
  <si>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</si>
  <si>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</si>
  <si>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</si>
  <si>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</si>
  <si>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</si>
  <si>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</si>
  <si>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</si>
  <si>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</si>
  <si>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</si>
  <si>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</si>
  <si>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</si>
  <si>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</si>
  <si>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</si>
  <si>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</si>
  <si>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</si>
  <si>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</si>
  <si>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</si>
  <si>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</si>
  <si>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</si>
  <si>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</si>
  <si>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</si>
  <si>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</si>
  <si>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</si>
  <si>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</si>
  <si>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</si>
  <si>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</si>
  <si>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</si>
  <si>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</si>
  <si>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</si>
  <si>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</si>
  <si>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</si>
  <si>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</si>
  <si>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</si>
  <si>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</si>
  <si>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</si>
  <si>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</si>
  <si>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</si>
  <si>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</si>
  <si>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</si>
  <si>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</si>
  <si>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</si>
  <si>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</si>
  <si>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</si>
  <si>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</si>
  <si>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</si>
  <si>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</si>
  <si>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</si>
  <si>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</si>
  <si>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</si>
  <si>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</si>
  <si>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</si>
  <si>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</si>
  <si>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</si>
  <si>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</si>
  <si>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</si>
  <si>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</si>
  <si>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</si>
  <si>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</si>
  <si>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</si>
  <si>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</si>
  <si>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</si>
  <si>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</si>
  <si>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</si>
  <si>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</si>
  <si>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</si>
  <si>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</si>
  <si>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</si>
  <si>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</si>
  <si>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</si>
  <si>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</si>
  <si>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</si>
  <si>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</si>
  <si>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</si>
  <si>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</si>
  <si>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</si>
  <si>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</si>
  <si>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</si>
  <si>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</si>
  <si>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</si>
  <si>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</si>
  <si>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</si>
  <si>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</si>
  <si>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</si>
  <si>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</si>
  <si>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</si>
  <si>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</si>
  <si>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</si>
  <si>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</si>
  <si>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</si>
  <si>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</si>
  <si>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</si>
  <si>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</si>
  <si>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</si>
  <si>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</si>
  <si>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</si>
  <si>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</si>
  <si>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</si>
  <si>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</si>
  <si>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</si>
  <si>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</si>
  <si>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</si>
  <si>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</si>
  <si>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</si>
  <si>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</si>
  <si>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</si>
  <si>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</si>
  <si>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</si>
  <si>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</si>
  <si>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</si>
  <si>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</si>
  <si>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</si>
  <si>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</si>
  <si>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</si>
  <si>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</si>
  <si>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</si>
  <si>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</si>
  <si>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</si>
  <si>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</si>
  <si>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</si>
  <si>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</si>
  <si>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</si>
  <si>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</si>
  <si>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</si>
  <si>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</si>
  <si>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</si>
  <si>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</si>
  <si>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</si>
  <si>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</si>
  <si>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</si>
  <si>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</si>
  <si>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</si>
  <si>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</si>
  <si>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</si>
  <si>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</si>
  <si>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</si>
  <si>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</si>
  <si>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</si>
  <si>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</si>
  <si>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</si>
  <si>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</si>
  <si>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</si>
  <si>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</si>
  <si>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</si>
  <si>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</si>
  <si>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</si>
  <si>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</si>
  <si>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</si>
  <si>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</si>
  <si>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</si>
  <si>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</si>
  <si>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</si>
  <si>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</si>
  <si>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</si>
  <si>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</si>
  <si>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</si>
  <si>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</si>
  <si>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</si>
  <si>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</si>
  <si>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</si>
  <si>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</si>
  <si>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</si>
  <si>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</si>
  <si>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</si>
  <si>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</si>
  <si>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</si>
  <si>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</si>
  <si>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</si>
  <si>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</si>
  <si>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</si>
  <si>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</si>
  <si>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</si>
  <si>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</si>
  <si>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</si>
  <si>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</si>
  <si>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</si>
  <si>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</si>
  <si>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</si>
  <si>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</si>
  <si>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</si>
  <si>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</si>
  <si>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</si>
  <si>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</si>
  <si>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</si>
  <si>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</si>
  <si>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</si>
  <si>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</si>
  <si>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</si>
  <si>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</si>
  <si>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</si>
  <si>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</si>
  <si>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</si>
  <si>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</si>
  <si>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</si>
  <si>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</si>
  <si>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</si>
  <si>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</si>
  <si>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</si>
  <si>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</si>
  <si>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</si>
  <si>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</si>
  <si>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</si>
  <si>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</si>
  <si>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</si>
  <si>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</si>
  <si>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</si>
  <si>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</si>
  <si>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</si>
  <si>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</si>
  <si>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</si>
  <si>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</si>
  <si>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</si>
  <si>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</si>
  <si>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</si>
  <si>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</si>
  <si>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</si>
  <si>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</si>
  <si>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</si>
  <si>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</si>
  <si>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</si>
  <si>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</si>
  <si>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</si>
  <si>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</si>
  <si>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</si>
  <si>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</si>
  <si>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</si>
  <si>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</si>
  <si>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</si>
  <si>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</si>
  <si>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</si>
  <si>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</si>
  <si>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</si>
  <si>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</si>
  <si>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</si>
  <si>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</si>
  <si>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</si>
  <si>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</si>
  <si>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</si>
  <si>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</si>
  <si>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</si>
  <si>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</si>
  <si>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</si>
  <si>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</si>
  <si>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</si>
  <si>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</si>
  <si>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</si>
  <si>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</si>
  <si>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</si>
  <si>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</si>
  <si>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</si>
  <si>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</si>
  <si>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</si>
  <si>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</si>
  <si>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</si>
  <si>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</si>
  <si>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</si>
  <si>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</si>
  <si>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</si>
  <si>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</si>
  <si>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</si>
  <si>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</si>
  <si>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</si>
  <si>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</si>
  <si>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</si>
  <si>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</si>
  <si>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</si>
  <si>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</si>
  <si>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</si>
  <si>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</si>
  <si>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</si>
  <si>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</si>
  <si>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</si>
  <si>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</si>
  <si>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</si>
  <si>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</si>
  <si>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</si>
  <si>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</si>
  <si>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</si>
  <si>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</si>
  <si>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</si>
  <si>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</si>
  <si>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</si>
  <si>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</si>
  <si>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</si>
  <si>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</si>
  <si>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</si>
  <si>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</si>
  <si>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</si>
  <si>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</si>
  <si>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</si>
  <si>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</si>
  <si>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</si>
  <si>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</si>
  <si>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</si>
  <si>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</si>
  <si>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</si>
  <si>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</si>
  <si>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</si>
  <si>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</si>
  <si>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</si>
  <si>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</si>
  <si>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</si>
  <si>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</si>
  <si>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</si>
  <si>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</si>
  <si>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</si>
  <si>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</si>
  <si>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</si>
  <si>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</si>
  <si>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</si>
  <si>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</si>
  <si>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</si>
  <si>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</si>
  <si>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</si>
  <si>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</si>
  <si>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</si>
  <si>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</si>
  <si>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</si>
  <si>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</si>
  <si>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</si>
  <si>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</si>
  <si>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</si>
  <si>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</si>
  <si>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</si>
  <si>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</si>
  <si>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</si>
  <si>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</si>
  <si>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</si>
  <si>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</si>
  <si>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</si>
  <si>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</si>
  <si>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</si>
  <si>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</si>
  <si>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</si>
  <si>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</si>
  <si>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</si>
  <si>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</si>
  <si>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</si>
  <si>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</si>
  <si>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</si>
  <si>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</si>
  <si>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</si>
  <si>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</si>
  <si>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</si>
  <si>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</si>
  <si>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</si>
  <si>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</si>
  <si>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</si>
  <si>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</si>
  <si>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</si>
  <si>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</si>
  <si>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</si>
  <si>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</si>
  <si>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</si>
  <si>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</si>
  <si>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</si>
  <si>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</si>
  <si>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</si>
  <si>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</si>
  <si>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</si>
  <si>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</si>
  <si>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</si>
  <si>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</si>
  <si>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</si>
  <si>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</si>
  <si>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</si>
  <si>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</si>
  <si>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</si>
  <si>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</si>
  <si>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</si>
  <si>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</si>
  <si>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</si>
  <si>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</si>
  <si>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</si>
  <si>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</si>
  <si>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</si>
  <si>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</si>
  <si>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</si>
  <si>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</si>
  <si>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</si>
  <si>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</si>
  <si>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</si>
  <si>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</si>
  <si>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</si>
  <si>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</si>
  <si>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</si>
  <si>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</si>
  <si>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</si>
  <si>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</si>
  <si>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</si>
  <si>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</si>
  <si>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</si>
  <si>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</si>
  <si>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</si>
  <si>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</si>
  <si>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</si>
  <si>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</si>
  <si>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</si>
  <si>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</si>
  <si>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</si>
  <si>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</si>
  <si>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</si>
  <si>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</si>
  <si>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</si>
  <si>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</si>
  <si>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</si>
  <si>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</si>
  <si>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</si>
  <si>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</si>
  <si>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</si>
  <si>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</si>
  <si>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</si>
  <si>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</si>
  <si>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</si>
  <si>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</si>
  <si>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</si>
  <si>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</si>
  <si>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</si>
  <si>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</si>
  <si>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</si>
  <si>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</si>
  <si>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</si>
  <si>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</si>
  <si>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</si>
  <si>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</si>
  <si>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</si>
  <si>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</si>
  <si>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</si>
  <si>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</si>
  <si>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</si>
  <si>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</si>
  <si>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</si>
  <si>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</si>
  <si>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</si>
  <si>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</si>
  <si>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</si>
  <si>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</si>
  <si>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</si>
  <si>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</si>
  <si>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</si>
  <si>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</si>
  <si>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</si>
  <si>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</si>
  <si>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</si>
  <si>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</si>
  <si>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</si>
  <si>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</si>
  <si>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</si>
  <si>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</si>
  <si>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</si>
  <si>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</si>
  <si>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</si>
  <si>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</si>
  <si>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</si>
  <si>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</si>
  <si>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</si>
  <si>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</si>
  <si>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</si>
  <si>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</si>
  <si>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</si>
  <si>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</si>
  <si>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</si>
  <si>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</si>
  <si>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</si>
  <si>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</si>
  <si>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</si>
  <si>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</si>
  <si>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</si>
  <si>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</si>
  <si>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</si>
  <si>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</si>
  <si>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</si>
  <si>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</si>
  <si>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</si>
  <si>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</si>
  <si>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</si>
  <si>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</si>
  <si>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</si>
  <si>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</si>
  <si>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</si>
  <si>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</si>
  <si>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</si>
  <si>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</si>
  <si>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</si>
  <si>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</si>
  <si>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</si>
  <si>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</si>
  <si>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</si>
  <si>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</si>
  <si>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</si>
  <si>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</si>
  <si>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</si>
  <si>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</si>
  <si>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</si>
  <si>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</si>
  <si>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</si>
  <si>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</si>
  <si>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</si>
  <si>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</si>
  <si>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</si>
  <si>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</si>
  <si>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</si>
  <si>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</si>
  <si>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</si>
  <si>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</si>
  <si>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</si>
  <si>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</si>
  <si>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</si>
  <si>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</si>
  <si>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</si>
  <si>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</si>
  <si>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</si>
  <si>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</si>
  <si>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</si>
  <si>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</si>
  <si>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</si>
  <si>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</si>
  <si>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</si>
  <si>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</si>
  <si>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</si>
  <si>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</si>
  <si>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</si>
  <si>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</si>
  <si>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</si>
  <si>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</si>
  <si>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</si>
  <si>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</si>
  <si>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</si>
  <si>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</si>
  <si>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</si>
  <si>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</si>
  <si>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</si>
  <si>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</si>
  <si>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</si>
  <si>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</si>
  <si>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</si>
  <si>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</si>
  <si>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</si>
  <si>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</si>
  <si>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</si>
  <si>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</si>
  <si>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</si>
  <si>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</si>
  <si>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</si>
  <si>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</si>
  <si>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</si>
  <si>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</si>
  <si>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</si>
  <si>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</si>
  <si>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</si>
  <si>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</si>
  <si>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</si>
  <si>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</si>
  <si>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</si>
  <si>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</si>
  <si>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</si>
  <si>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</si>
  <si>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</si>
  <si>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</si>
  <si>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</si>
  <si>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</si>
  <si>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</si>
  <si>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</si>
  <si>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</si>
  <si>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</si>
  <si>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</si>
  <si>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</si>
  <si>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</si>
  <si>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</si>
  <si>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</si>
  <si>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</si>
  <si>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</si>
  <si>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</si>
  <si>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</si>
  <si>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</si>
  <si>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</si>
  <si>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</si>
  <si>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</si>
  <si>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</si>
  <si>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</si>
  <si>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</si>
  <si>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</si>
  <si>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</si>
  <si>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</si>
  <si>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</si>
  <si>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</si>
  <si>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</si>
  <si>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</si>
  <si>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</si>
  <si>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</si>
  <si>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</si>
  <si>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</si>
  <si>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</si>
  <si>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</si>
  <si>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</si>
  <si>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</si>
  <si>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</si>
  <si>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</si>
  <si>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</si>
  <si>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</si>
  <si>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</si>
  <si>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</si>
  <si>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</si>
  <si>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</si>
  <si>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</si>
  <si>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</si>
  <si>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</si>
  <si>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</si>
  <si>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</si>
  <si>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</si>
  <si>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</si>
  <si>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</si>
  <si>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</si>
  <si>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</si>
  <si>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</si>
  <si>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</si>
  <si>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</si>
  <si>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</si>
  <si>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</si>
  <si>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</si>
  <si>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</si>
  <si>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</si>
  <si>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</si>
  <si>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</si>
  <si>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</si>
  <si>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</si>
  <si>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</si>
  <si>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</si>
  <si>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</si>
  <si>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</si>
  <si>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</si>
  <si>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</si>
  <si>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</si>
  <si>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</si>
  <si>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</si>
  <si>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</si>
  <si>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</si>
  <si>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</si>
  <si>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</si>
  <si>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</si>
  <si>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</si>
  <si>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</si>
  <si>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</si>
  <si>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</si>
  <si>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</si>
  <si>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</si>
  <si>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</si>
  <si>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</si>
  <si>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</si>
  <si>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</si>
  <si>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</si>
  <si>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</si>
  <si>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</si>
  <si>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</si>
  <si>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</si>
  <si>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</si>
  <si>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</si>
  <si>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</si>
  <si>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</si>
  <si>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</si>
  <si>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</si>
  <si>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</si>
  <si>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</si>
  <si>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</si>
  <si>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</si>
  <si>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</si>
  <si>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</si>
  <si>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</si>
  <si>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</si>
  <si>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</si>
  <si>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</si>
  <si>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</si>
  <si>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</si>
  <si>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</si>
  <si>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</si>
  <si>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</si>
  <si>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</si>
  <si>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</si>
  <si>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</si>
  <si>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</si>
  <si>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</si>
  <si>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</si>
  <si>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</si>
  <si>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</si>
  <si>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</si>
  <si>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</si>
  <si>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</si>
  <si>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</si>
  <si>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</si>
  <si>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</si>
  <si>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</si>
  <si>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</si>
  <si>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</si>
  <si>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</si>
  <si>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</si>
  <si>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</si>
  <si>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</si>
  <si>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</si>
  <si>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</si>
  <si>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</si>
  <si>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</si>
  <si>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</si>
  <si>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</si>
  <si>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</si>
  <si>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</si>
  <si>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</si>
  <si>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</si>
  <si>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</si>
  <si>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</si>
  <si>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</si>
  <si>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</si>
  <si>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</si>
  <si>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</si>
  <si>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</si>
  <si>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</si>
  <si>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</si>
  <si>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</si>
  <si>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</si>
  <si>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</si>
  <si>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</si>
  <si>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</si>
  <si>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</si>
  <si>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</si>
  <si>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</si>
  <si>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</si>
  <si>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</si>
  <si>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</si>
  <si>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</si>
  <si>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</si>
  <si>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</si>
  <si>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</si>
  <si>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</si>
  <si>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</si>
  <si>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</si>
  <si>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</si>
  <si>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</si>
  <si>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</si>
  <si>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</si>
  <si>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</si>
  <si>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</si>
  <si>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</si>
  <si>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</si>
  <si>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</si>
  <si>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</si>
  <si>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</si>
  <si>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</si>
  <si>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</si>
  <si>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</si>
  <si>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</si>
  <si>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</si>
  <si>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</si>
  <si>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</si>
  <si>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</si>
  <si>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</si>
  <si>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</si>
  <si>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</si>
  <si>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</si>
  <si>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</si>
  <si>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</si>
  <si>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</si>
  <si>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</si>
  <si>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</si>
  <si>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</si>
  <si>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</si>
  <si>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</si>
  <si>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</si>
  <si>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</si>
  <si>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</si>
  <si>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</si>
  <si>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</si>
  <si>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</si>
  <si>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</si>
  <si>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</si>
  <si>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</si>
  <si>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</si>
  <si>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</si>
  <si>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</si>
  <si>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</si>
  <si>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</si>
  <si>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</si>
  <si>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</si>
  <si>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</si>
  <si>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</si>
  <si>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</si>
  <si>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</si>
  <si>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</si>
  <si>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</si>
  <si>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</si>
  <si>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</si>
  <si>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</si>
  <si>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</si>
  <si>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</si>
  <si>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</si>
  <si>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</si>
  <si>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</si>
  <si>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</si>
  <si>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</si>
  <si>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</si>
  <si>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</si>
  <si>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</si>
  <si>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</si>
  <si>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</si>
  <si>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</si>
  <si>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</si>
  <si>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</si>
  <si>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</si>
  <si>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</si>
  <si>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</si>
  <si>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</si>
  <si>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</si>
  <si>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</si>
  <si>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</si>
  <si>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</si>
  <si>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</si>
  <si>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</si>
  <si>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</si>
  <si>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</si>
  <si>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</si>
  <si>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</si>
  <si>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</si>
  <si>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</si>
  <si>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</si>
  <si>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</si>
  <si>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</si>
  <si>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</si>
  <si>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</si>
  <si>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</si>
  <si>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</si>
  <si>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</si>
  <si>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</si>
  <si>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</si>
  <si>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</si>
  <si>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</si>
  <si>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</si>
  <si>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</si>
  <si>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</si>
  <si>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</si>
  <si>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</si>
  <si>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</si>
  <si>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</si>
  <si>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</si>
  <si>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</si>
  <si>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</si>
  <si>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</si>
  <si>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</si>
  <si>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</si>
  <si>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</si>
  <si>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</si>
  <si>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</si>
  <si>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</si>
  <si>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</si>
  <si>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</si>
  <si>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</si>
  <si>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</si>
  <si>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</si>
  <si>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</si>
  <si>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</si>
  <si>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</si>
  <si>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</si>
  <si>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</si>
  <si>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</si>
  <si>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</si>
  <si>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</si>
  <si>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</si>
  <si>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</si>
  <si>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</si>
  <si>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</si>
  <si>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</si>
  <si>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</si>
  <si>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</si>
  <si>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</si>
  <si>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</si>
  <si>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</si>
  <si>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</si>
  <si>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</si>
  <si>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</si>
  <si>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</si>
  <si>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</si>
  <si>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</si>
  <si>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</si>
  <si>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</si>
  <si>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</si>
  <si>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</si>
  <si>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</si>
  <si>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</si>
  <si>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</si>
  <si>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</si>
  <si>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</si>
  <si>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</si>
  <si>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</si>
  <si>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</si>
  <si>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</si>
  <si>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</si>
  <si>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</si>
  <si>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</si>
  <si>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</si>
  <si>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</si>
  <si>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</si>
  <si>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</si>
  <si>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</si>
  <si>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</si>
  <si>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</si>
  <si>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</si>
  <si>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</si>
  <si>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</si>
  <si>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</si>
  <si>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</si>
  <si>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</si>
  <si>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</si>
  <si>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</si>
  <si>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</si>
  <si>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</si>
  <si>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</si>
  <si>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</si>
  <si>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</si>
  <si>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</si>
  <si>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</si>
  <si>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</si>
  <si>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</si>
  <si>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</si>
  <si>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</si>
  <si>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</si>
  <si>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</si>
  <si>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</si>
  <si>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</si>
  <si>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</si>
  <si>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</si>
  <si>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</si>
  <si>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</si>
  <si>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</si>
  <si>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</si>
  <si>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</si>
  <si>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</si>
  <si>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</si>
  <si>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</si>
  <si>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</si>
  <si>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</si>
  <si>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</si>
  <si>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</si>
  <si>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</si>
  <si>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</si>
  <si>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</si>
  <si>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</si>
  <si>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</si>
  <si>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</si>
  <si>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</si>
  <si>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</si>
  <si>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</si>
  <si>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</si>
  <si>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</si>
  <si>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</si>
  <si>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</si>
  <si>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</si>
  <si>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</si>
  <si>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</si>
  <si>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</si>
  <si>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</si>
  <si>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</si>
  <si>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</si>
  <si>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</si>
  <si>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</si>
  <si>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</si>
  <si>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</si>
  <si>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</si>
  <si>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</si>
  <si>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</si>
  <si>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</si>
  <si>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</si>
  <si>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</si>
  <si>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</si>
  <si>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</si>
  <si>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</si>
  <si>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</si>
  <si>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</si>
  <si>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</si>
  <si>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</si>
  <si>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</si>
  <si>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</si>
  <si>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</si>
  <si>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</si>
  <si>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</si>
  <si>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</si>
  <si>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</si>
  <si>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</si>
  <si>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</si>
  <si>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</si>
  <si>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</si>
  <si>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</si>
  <si>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</si>
  <si>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</si>
  <si>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</si>
  <si>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</si>
  <si>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</si>
  <si>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</si>
  <si>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</si>
  <si>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</si>
  <si>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</si>
  <si>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</si>
  <si>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</si>
  <si>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</si>
  <si>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</si>
  <si>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</si>
  <si>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</si>
  <si>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</si>
  <si>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</si>
  <si>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</si>
  <si>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</si>
  <si>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</si>
  <si>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</si>
  <si>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</si>
  <si>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</si>
  <si>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</si>
  <si>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</si>
  <si>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</si>
  <si>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</si>
  <si>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</si>
  <si>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</si>
  <si>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</si>
  <si>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</si>
  <si>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</si>
  <si>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</si>
  <si>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</si>
  <si>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</si>
  <si>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</si>
  <si>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</si>
  <si>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</si>
  <si>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</si>
  <si>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</si>
  <si>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</si>
  <si>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</si>
  <si>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</si>
  <si>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</si>
  <si>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</si>
  <si>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</si>
  <si>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</si>
  <si>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</si>
  <si>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</si>
  <si>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</si>
  <si>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</si>
  <si>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</si>
  <si>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</si>
  <si>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</si>
  <si>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</si>
  <si>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</si>
  <si>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</si>
  <si>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</si>
  <si>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</si>
  <si>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</si>
  <si>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</si>
  <si>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</si>
  <si>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</si>
  <si>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</si>
  <si>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</si>
  <si>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</si>
  <si>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</si>
  <si>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</si>
  <si>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</si>
  <si>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</si>
  <si>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</si>
  <si>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</si>
  <si>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</si>
  <si>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</si>
  <si>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</si>
  <si>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</si>
  <si>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</si>
  <si>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</si>
  <si>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</si>
  <si>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</si>
  <si>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</si>
  <si>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</si>
  <si>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</si>
  <si>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</si>
  <si>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</si>
  <si>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</si>
  <si>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</si>
  <si>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</si>
  <si>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</si>
  <si>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</si>
  <si>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</si>
  <si>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</si>
  <si>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</si>
  <si>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</si>
  <si>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</si>
  <si>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</si>
  <si>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</si>
  <si>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</si>
  <si>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</si>
  <si>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</si>
  <si>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</si>
  <si>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</si>
  <si>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</si>
  <si>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</si>
  <si>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</si>
  <si>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</si>
  <si>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</si>
  <si>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</si>
  <si>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</si>
  <si>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</si>
  <si>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</si>
  <si>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</si>
  <si>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</si>
  <si>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</si>
  <si>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</si>
  <si>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</si>
  <si>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</si>
  <si>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</si>
  <si>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</si>
  <si>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</si>
  <si>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</si>
  <si>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</si>
  <si>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</si>
  <si>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</si>
  <si>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</si>
  <si>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</si>
  <si>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</si>
  <si>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</si>
  <si>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</si>
  <si>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</si>
  <si>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</si>
  <si>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</si>
  <si>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</si>
  <si>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</si>
  <si>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</si>
  <si>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</si>
  <si>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</si>
  <si>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</si>
  <si>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</si>
  <si>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</si>
  <si>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</si>
  <si>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</si>
  <si>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</si>
  <si>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</si>
  <si>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</si>
  <si>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</si>
  <si>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</si>
  <si>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</si>
  <si>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</si>
  <si>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</si>
  <si>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</si>
  <si>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</si>
  <si>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</si>
  <si>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</si>
  <si>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</si>
  <si>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</si>
  <si>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</si>
  <si>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</si>
  <si>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</si>
  <si>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</si>
  <si>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</si>
  <si>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</si>
  <si>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</si>
  <si>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</si>
  <si>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</si>
  <si>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</si>
  <si>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</si>
  <si>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</si>
  <si>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</si>
  <si>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</si>
  <si>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</si>
  <si>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</si>
  <si>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</si>
  <si>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</si>
  <si>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</si>
  <si>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</si>
  <si>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</si>
  <si>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</si>
  <si>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</si>
  <si>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</si>
  <si>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</si>
  <si>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</si>
  <si>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</si>
  <si>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</si>
  <si>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</si>
  <si>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</si>
  <si>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</si>
  <si>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</si>
  <si>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</si>
  <si>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</si>
  <si>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</si>
  <si>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</si>
  <si>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</si>
  <si>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</si>
  <si>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</si>
  <si>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</si>
  <si>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</si>
  <si>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</si>
  <si>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</si>
  <si>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</si>
  <si>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</si>
  <si>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</si>
  <si>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</si>
  <si>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</si>
  <si>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</si>
  <si>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</si>
  <si>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</si>
  <si>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</si>
  <si>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</si>
  <si>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</si>
  <si>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</si>
  <si>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</si>
  <si>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</si>
  <si>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</si>
  <si>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</si>
  <si>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</si>
  <si>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</si>
  <si>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</si>
  <si>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</si>
  <si>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</si>
  <si>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</si>
  <si>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</si>
  <si>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</si>
  <si>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</si>
  <si>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</si>
  <si>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</si>
  <si>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</si>
  <si>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</si>
  <si>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</si>
  <si>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</si>
  <si>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</si>
  <si>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</si>
  <si>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</si>
  <si>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</si>
  <si>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</si>
  <si>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</si>
  <si>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</si>
  <si>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</si>
  <si>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</si>
  <si>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</si>
  <si>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</si>
  <si>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</si>
  <si>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</si>
  <si>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</si>
  <si>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</si>
  <si>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</si>
  <si>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</si>
  <si>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</si>
  <si>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</si>
  <si>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</si>
  <si>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</si>
  <si>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</si>
  <si>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</si>
  <si>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</si>
  <si>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</si>
  <si>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</si>
  <si>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</si>
  <si>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</si>
  <si>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</si>
  <si>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</si>
  <si>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</si>
  <si>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</si>
  <si>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</si>
  <si>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</si>
  <si>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</si>
  <si>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</si>
  <si>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</si>
  <si>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</si>
  <si>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</si>
  <si>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</si>
  <si>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</si>
  <si>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</si>
  <si>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</si>
  <si>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</si>
  <si>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</si>
  <si>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</si>
  <si>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</si>
  <si>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</si>
  <si>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</si>
  <si>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</si>
  <si>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</si>
  <si>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</si>
  <si>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</si>
  <si>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</si>
  <si>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</si>
  <si>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</si>
  <si>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</si>
  <si>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</si>
  <si>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</si>
  <si>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</si>
  <si>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</si>
  <si>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</si>
  <si>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</si>
  <si>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</si>
  <si>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</si>
  <si>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</si>
  <si>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</si>
  <si>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</si>
  <si>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</si>
  <si>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</si>
  <si>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</si>
  <si>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</si>
  <si>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</si>
  <si>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</si>
  <si>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</si>
  <si>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</si>
  <si>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</si>
  <si>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</si>
  <si>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</si>
  <si>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</si>
  <si>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</si>
  <si>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</si>
  <si>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</si>
  <si>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</si>
  <si>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</si>
  <si>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</si>
  <si>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</si>
  <si>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</si>
  <si>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</si>
  <si>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</si>
  <si>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</si>
  <si>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</si>
  <si>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</si>
  <si>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</si>
  <si>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</si>
  <si>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</si>
  <si>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</si>
  <si>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</si>
  <si>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</si>
  <si>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</si>
  <si>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</si>
  <si>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</si>
  <si>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</si>
  <si>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</si>
  <si>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</si>
  <si>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</si>
  <si>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</si>
  <si>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</si>
  <si>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</si>
  <si>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</si>
  <si>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</si>
  <si>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</si>
  <si>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</si>
  <si>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</si>
  <si>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</si>
  <si>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</si>
  <si>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</si>
  <si>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</si>
  <si>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</si>
  <si>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</si>
  <si>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</si>
  <si>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</si>
  <si>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</si>
  <si>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</si>
  <si>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</si>
  <si>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</si>
  <si>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</si>
  <si>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</si>
  <si>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</si>
  <si>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</si>
  <si>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</si>
  <si>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</si>
  <si>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</si>
  <si>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</si>
  <si>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</si>
  <si>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</si>
  <si>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</si>
  <si>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</si>
  <si>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</si>
  <si>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</si>
  <si>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</si>
  <si>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</si>
  <si>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</si>
  <si>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</si>
  <si>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</si>
  <si>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</si>
  <si>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</si>
  <si>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</si>
  <si>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</si>
  <si>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</si>
  <si>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</si>
  <si>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</si>
  <si>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</si>
  <si>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</si>
  <si>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</si>
  <si>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</si>
  <si>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</si>
  <si>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</si>
  <si>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</si>
  <si>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</si>
  <si>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</si>
  <si>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</si>
  <si>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</si>
  <si>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</si>
  <si>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</si>
  <si>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</si>
  <si>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</si>
  <si>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</si>
  <si>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</si>
  <si>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</si>
  <si>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</si>
  <si>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</si>
  <si>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</si>
  <si>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</si>
  <si>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</si>
  <si>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</si>
  <si>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</si>
  <si>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</si>
  <si>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</si>
  <si>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</si>
  <si>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</si>
  <si>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</si>
  <si>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</si>
  <si>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</si>
  <si>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</si>
  <si>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</si>
  <si>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</si>
  <si>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</si>
  <si>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</si>
  <si>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</si>
  <si>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</si>
  <si>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</si>
  <si>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</si>
  <si>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</si>
  <si>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</si>
  <si>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</si>
  <si>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</si>
  <si>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</si>
  <si>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</si>
  <si>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</si>
  <si>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</si>
  <si>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</si>
  <si>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</si>
  <si>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</si>
  <si>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</si>
  <si>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</si>
  <si>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</si>
  <si>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</si>
  <si>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</si>
  <si>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</si>
  <si>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</si>
  <si>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</si>
  <si>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</si>
  <si>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</si>
  <si>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</si>
  <si>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</si>
  <si>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</si>
  <si>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</si>
  <si>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</si>
  <si>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</si>
  <si>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</si>
  <si>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</si>
  <si>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</si>
  <si>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</si>
  <si>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</si>
  <si>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</si>
  <si>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</si>
  <si>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</si>
  <si>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</si>
  <si>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</si>
  <si>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</si>
  <si>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</si>
  <si>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</si>
  <si>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</si>
  <si>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</si>
  <si>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</si>
  <si>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</si>
  <si>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</si>
  <si>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</si>
  <si>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</si>
  <si>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</si>
  <si>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</si>
  <si>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</si>
  <si>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</si>
  <si>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</si>
  <si>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</si>
  <si>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</si>
  <si>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</si>
  <si>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</si>
  <si>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</si>
  <si>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</si>
  <si>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</si>
  <si>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</si>
  <si>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</si>
  <si>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</si>
  <si>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</si>
  <si>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</si>
  <si>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</si>
  <si>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</si>
  <si>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</si>
  <si>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</si>
  <si>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</si>
  <si>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</si>
  <si>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</si>
  <si>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</si>
  <si>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</si>
  <si>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</si>
  <si>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</si>
  <si>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</si>
  <si>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</si>
  <si>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</si>
  <si>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</si>
  <si>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</si>
  <si>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</si>
  <si>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</si>
  <si>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</si>
  <si>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</si>
  <si>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</si>
  <si>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</si>
  <si>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</si>
  <si>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</si>
  <si>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</si>
  <si>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</si>
  <si>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</si>
  <si>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</si>
  <si>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</si>
  <si>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</si>
  <si>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</si>
  <si>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</si>
  <si>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</si>
  <si>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</si>
  <si>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</si>
  <si>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</si>
  <si>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</si>
  <si>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</si>
  <si>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</si>
  <si>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</si>
  <si>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</si>
  <si>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</si>
  <si>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</si>
  <si>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</si>
  <si>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</si>
  <si>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</si>
  <si>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</si>
  <si>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</si>
  <si>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</si>
  <si>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</si>
  <si>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</si>
  <si>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</si>
  <si>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</si>
  <si>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</si>
  <si>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</si>
  <si>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</si>
  <si>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</si>
  <si>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</si>
  <si>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</si>
  <si>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</si>
  <si>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</si>
  <si>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</si>
  <si>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</si>
  <si>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</si>
  <si>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</si>
  <si>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</si>
  <si>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</si>
  <si>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</si>
  <si>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</si>
  <si>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</si>
  <si>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</si>
  <si>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</si>
  <si>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</si>
  <si>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</si>
  <si>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</si>
  <si>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</si>
  <si>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</si>
  <si>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</si>
  <si>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</si>
  <si>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</si>
  <si>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</si>
  <si>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</si>
  <si>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</si>
  <si>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</si>
  <si>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</si>
  <si>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</si>
  <si>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</si>
  <si>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</si>
  <si>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</si>
  <si>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</si>
  <si>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</si>
  <si>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</si>
  <si>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</si>
  <si>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</si>
  <si>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</si>
  <si>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</si>
  <si>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</si>
  <si>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</si>
  <si>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</si>
  <si>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</si>
  <si>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</si>
  <si>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</si>
  <si>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</si>
  <si>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</si>
  <si>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</si>
  <si>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</si>
  <si>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</si>
  <si>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</si>
  <si>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</si>
  <si>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</si>
  <si>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</si>
  <si>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</si>
  <si>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</si>
  <si>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</si>
  <si>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</si>
  <si>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</si>
  <si>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</si>
  <si>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</si>
  <si>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</si>
  <si>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</si>
  <si>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</si>
  <si>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</si>
  <si>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</si>
  <si>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</si>
  <si>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</si>
  <si>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</si>
  <si>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</si>
  <si>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</si>
  <si>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</si>
  <si>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</si>
  <si>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</si>
  <si>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</si>
  <si>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</si>
  <si>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</si>
  <si>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</si>
  <si>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</si>
  <si>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</si>
  <si>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</si>
  <si>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</si>
  <si>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</si>
  <si>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</si>
  <si>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</si>
  <si>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</si>
  <si>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</si>
  <si>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</si>
  <si>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</si>
  <si>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</si>
  <si>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</si>
  <si>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</si>
  <si>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</si>
  <si>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</si>
  <si>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</si>
  <si>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</si>
  <si>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</si>
  <si>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</si>
  <si>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</si>
  <si>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</si>
  <si>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</si>
  <si>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</si>
  <si>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</si>
  <si>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</si>
  <si>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</si>
  <si>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</si>
  <si>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</si>
  <si>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</si>
  <si>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</si>
  <si>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</si>
  <si>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</si>
  <si>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</si>
  <si>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</si>
  <si>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</si>
  <si>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</si>
  <si>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</si>
  <si>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</si>
  <si>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</si>
  <si>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</si>
  <si>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</si>
  <si>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</si>
  <si>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</si>
  <si>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</si>
  <si>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</si>
  <si>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</si>
  <si>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</si>
  <si>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</si>
  <si>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</si>
  <si>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</si>
  <si>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</si>
  <si>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</si>
  <si>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</si>
  <si>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</si>
  <si>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</si>
  <si>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</si>
  <si>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</si>
  <si>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</si>
  <si>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</si>
  <si>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</si>
  <si>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</si>
  <si>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</si>
  <si>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</si>
  <si>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</si>
  <si>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</si>
  <si>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</si>
  <si>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</si>
  <si>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</si>
  <si>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</si>
  <si>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</si>
  <si>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</si>
  <si>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</si>
  <si>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</si>
  <si>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</si>
  <si>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</si>
  <si>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</si>
  <si>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</si>
  <si>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</si>
  <si>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</si>
  <si>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</si>
  <si>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</si>
  <si>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</si>
  <si>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</si>
  <si>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</si>
  <si>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</si>
  <si>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</si>
  <si>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</si>
  <si>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</si>
  <si>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</si>
  <si>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</si>
  <si>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</si>
  <si>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</si>
  <si>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</si>
  <si>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</si>
  <si>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</si>
  <si>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</si>
  <si>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</si>
  <si>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</si>
  <si>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</si>
  <si>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</si>
  <si>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</si>
  <si>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</si>
  <si>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</si>
  <si>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</si>
  <si>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</si>
  <si>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</si>
  <si>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</si>
  <si>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</si>
  <si>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</si>
  <si>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</si>
  <si>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</si>
  <si>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</si>
  <si>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</si>
  <si>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</si>
  <si>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</si>
  <si>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</si>
  <si>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</si>
  <si>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</si>
  <si>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</si>
  <si>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</si>
  <si>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</si>
  <si>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</si>
  <si>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</si>
  <si>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</si>
  <si>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</si>
  <si>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</si>
  <si>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</si>
  <si>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</si>
  <si>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</si>
  <si>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</si>
  <si>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</si>
  <si>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</si>
  <si>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</si>
  <si>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</si>
  <si>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</si>
  <si>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</si>
  <si>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</si>
  <si>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</si>
  <si>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</si>
  <si>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</si>
  <si>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</si>
  <si>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</si>
  <si>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</si>
  <si>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</si>
  <si>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</si>
  <si>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</si>
  <si>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</si>
  <si>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</si>
  <si>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</si>
  <si>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</si>
  <si>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</si>
  <si>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</si>
  <si>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</si>
  <si>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</si>
  <si>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</si>
  <si>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</si>
  <si>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</si>
  <si>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</si>
  <si>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</si>
  <si>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</si>
  <si>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</si>
  <si>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</si>
  <si>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</si>
  <si>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</si>
  <si>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</si>
  <si>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</si>
  <si>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</si>
  <si>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</si>
  <si>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</si>
  <si>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</si>
  <si>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</si>
  <si>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</si>
  <si>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</si>
  <si>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</si>
  <si>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</si>
  <si>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</si>
  <si>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</si>
  <si>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</si>
  <si>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</si>
  <si>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</si>
  <si>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</si>
  <si>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</si>
  <si>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</si>
  <si>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</si>
  <si>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</si>
  <si>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</si>
  <si>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</si>
  <si>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</si>
  <si>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</si>
  <si>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</si>
  <si>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</si>
  <si>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</si>
  <si>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</si>
  <si>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</si>
  <si>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</si>
  <si>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</si>
  <si>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</si>
  <si>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</si>
  <si>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</si>
  <si>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</si>
  <si>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</si>
  <si>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</si>
  <si>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</si>
  <si>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</si>
  <si>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</si>
  <si>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</si>
  <si>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</si>
  <si>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</si>
  <si>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</si>
  <si>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</si>
  <si>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</si>
  <si>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</si>
  <si>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</si>
  <si>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</si>
  <si>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</si>
  <si>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</si>
  <si>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</si>
  <si>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</si>
  <si>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</si>
  <si>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</si>
  <si>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</si>
  <si>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</si>
  <si>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</si>
  <si>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</si>
  <si>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</si>
  <si>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</si>
  <si>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</si>
  <si>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</si>
  <si>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</si>
  <si>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</si>
  <si>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</si>
  <si>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</si>
  <si>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</si>
  <si>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</si>
  <si>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</si>
  <si>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</si>
  <si>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</si>
  <si>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</si>
  <si>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</si>
  <si>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</si>
  <si>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</si>
  <si>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</si>
  <si>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</si>
  <si>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</si>
  <si>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</si>
  <si>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</si>
  <si>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</si>
  <si>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</si>
  <si>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</si>
  <si>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</si>
  <si>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</si>
  <si>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</si>
  <si>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</si>
  <si>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</si>
  <si>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</si>
  <si>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</si>
  <si>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</si>
  <si>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</si>
  <si>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</si>
  <si>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</si>
  <si>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</si>
  <si>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</si>
  <si>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</si>
  <si>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</si>
  <si>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</si>
  <si>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</si>
  <si>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</si>
  <si>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</si>
  <si>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</si>
  <si>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</si>
  <si>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</si>
  <si>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</si>
  <si>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</si>
  <si>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</si>
  <si>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</si>
  <si>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</si>
  <si>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</si>
  <si>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</si>
  <si>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</si>
  <si>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</si>
  <si>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</si>
  <si>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</si>
  <si>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</si>
  <si>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</si>
  <si>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</si>
  <si>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</si>
  <si>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</si>
  <si>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</si>
  <si>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</si>
  <si>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</si>
  <si>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</si>
  <si>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</si>
  <si>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</si>
  <si>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</si>
  <si>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</si>
  <si>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</si>
  <si>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</si>
  <si>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</si>
  <si>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</si>
  <si>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</si>
  <si>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</si>
  <si>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</si>
  <si>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</si>
  <si>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</si>
  <si>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</si>
  <si>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</si>
  <si>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</si>
  <si>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</si>
  <si>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</si>
  <si>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</si>
  <si>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</si>
  <si>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</si>
  <si>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</si>
  <si>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</si>
  <si>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</si>
  <si>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</si>
  <si>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</si>
  <si>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</si>
  <si>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</si>
  <si>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</si>
  <si>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</si>
  <si>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</si>
  <si>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</si>
  <si>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</si>
  <si>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</si>
  <si>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</si>
  <si>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</si>
  <si>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</si>
  <si>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</si>
  <si>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</si>
  <si>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</si>
  <si>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</si>
  <si>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</si>
  <si>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</si>
  <si>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</si>
  <si>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</si>
  <si>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</si>
  <si>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</si>
  <si>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</si>
  <si>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</si>
  <si>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</si>
  <si>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</si>
  <si>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</si>
  <si>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</si>
  <si>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</si>
  <si>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</si>
  <si>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</si>
  <si>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</si>
  <si>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</si>
  <si>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</si>
  <si>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</si>
  <si>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</si>
  <si>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</si>
  <si>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</si>
  <si>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</si>
  <si>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</si>
  <si>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</si>
  <si>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</si>
  <si>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</si>
  <si>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</si>
  <si>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</si>
  <si>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</si>
  <si>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</si>
  <si>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</si>
  <si>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</si>
  <si>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</si>
  <si>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</si>
  <si>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</si>
  <si>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</si>
  <si>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</si>
  <si>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</si>
  <si>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</si>
  <si>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</si>
  <si>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</si>
  <si>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</si>
  <si>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</si>
  <si>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</si>
  <si>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</si>
  <si>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</si>
  <si>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</si>
  <si>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</si>
  <si>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</si>
  <si>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</si>
  <si>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</si>
  <si>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</si>
  <si>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</si>
  <si>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</si>
  <si>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</si>
  <si>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</si>
  <si>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</si>
  <si>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</si>
  <si>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</si>
  <si>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</si>
  <si>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</si>
  <si>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</si>
  <si>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</si>
  <si>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</si>
  <si>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</si>
  <si>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</si>
  <si>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</si>
  <si>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</si>
  <si>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</si>
  <si>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</si>
  <si>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</si>
  <si>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</si>
  <si>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</si>
  <si>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</si>
  <si>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</si>
  <si>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</si>
  <si>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</si>
  <si>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</si>
  <si>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</si>
  <si>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</si>
  <si>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</si>
  <si>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</si>
  <si>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</si>
  <si>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</si>
  <si>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</si>
  <si>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</si>
  <si>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</si>
  <si>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</si>
  <si>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</si>
  <si>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</si>
  <si>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</si>
  <si>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</si>
  <si>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</si>
  <si>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</si>
  <si>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</si>
  <si>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</si>
  <si>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</si>
  <si>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</si>
  <si>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</si>
  <si>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</si>
  <si>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</si>
  <si>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</si>
  <si>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</si>
  <si>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</si>
  <si>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</si>
  <si>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</si>
  <si>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</si>
  <si>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</si>
  <si>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</si>
  <si>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</si>
  <si>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</si>
  <si>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</si>
  <si>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</si>
  <si>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</si>
  <si>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</si>
  <si>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</si>
  <si>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</si>
  <si>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</si>
  <si>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</si>
  <si>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</si>
  <si>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</si>
  <si>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</si>
  <si>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</si>
  <si>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</si>
  <si>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</si>
  <si>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</si>
  <si>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</si>
  <si>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</si>
  <si>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</si>
  <si>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</si>
  <si>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</si>
  <si>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</si>
  <si>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</si>
  <si>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</si>
  <si>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</si>
  <si>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</si>
  <si>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</si>
  <si>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</si>
  <si>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</si>
  <si>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</si>
  <si>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</si>
  <si>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</si>
  <si>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</si>
  <si>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</si>
  <si>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</si>
  <si>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</si>
  <si>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</si>
  <si>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</si>
  <si>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</si>
  <si>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</si>
  <si>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</si>
  <si>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</si>
  <si>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</si>
  <si>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</si>
  <si>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</si>
  <si>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</si>
  <si>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</si>
  <si>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</si>
  <si>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</si>
  <si>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</si>
  <si>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</si>
  <si>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</si>
  <si>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</si>
  <si>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</si>
  <si>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</si>
  <si>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</si>
  <si>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</si>
  <si>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</si>
  <si>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</si>
  <si>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</si>
  <si>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</si>
  <si>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</si>
  <si>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</si>
  <si>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</si>
  <si>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</si>
  <si>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</si>
  <si>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</si>
  <si>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</si>
  <si>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</si>
  <si>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</si>
  <si>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</si>
  <si>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</si>
  <si>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</si>
  <si>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</si>
  <si>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</si>
  <si>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</si>
  <si>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</si>
  <si>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</si>
  <si>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</si>
  <si>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</si>
  <si>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</si>
  <si>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</si>
  <si>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</si>
  <si>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</si>
  <si>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</si>
  <si>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</si>
  <si>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</si>
  <si>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</si>
  <si>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</si>
  <si>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</si>
  <si>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</si>
  <si>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</si>
  <si>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</si>
  <si>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</si>
  <si>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</si>
  <si>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</si>
  <si>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</si>
  <si>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</si>
  <si>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</si>
  <si>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</si>
  <si>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</si>
  <si>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</si>
  <si>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</si>
  <si>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</si>
  <si>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</si>
  <si>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</si>
  <si>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</si>
  <si>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</si>
  <si>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</si>
  <si>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</si>
  <si>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</si>
  <si>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</si>
  <si>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</si>
  <si>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</si>
  <si>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</si>
  <si>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</si>
  <si>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</si>
  <si>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</si>
  <si>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</si>
  <si>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</si>
  <si>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</si>
  <si>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</si>
  <si>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</si>
  <si>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</si>
  <si>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</si>
  <si>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</si>
  <si>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</si>
  <si>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</si>
  <si>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</si>
  <si>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</si>
  <si>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</si>
  <si>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</si>
  <si>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</si>
  <si>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</si>
  <si>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</si>
  <si>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</si>
  <si>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</si>
  <si>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</si>
  <si>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</si>
  <si>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</si>
  <si>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</si>
  <si>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</si>
  <si>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</si>
  <si>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</si>
  <si>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</si>
  <si>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</si>
  <si>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</si>
  <si>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</si>
  <si>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</si>
  <si>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</si>
  <si>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</si>
  <si>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</si>
  <si>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</si>
  <si>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</si>
  <si>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</si>
  <si>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</si>
  <si>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</si>
  <si>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</si>
  <si>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</si>
  <si>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</si>
  <si>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</si>
  <si>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</si>
  <si>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</si>
  <si>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</si>
  <si>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</si>
  <si>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</si>
  <si>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</si>
  <si>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</si>
  <si>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</si>
  <si>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</si>
  <si>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</si>
  <si>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</si>
  <si>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</si>
  <si>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</si>
  <si>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</si>
  <si>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</si>
  <si>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</si>
  <si>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</si>
  <si>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</si>
  <si>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</si>
  <si>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</si>
  <si>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</si>
  <si>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</si>
  <si>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</si>
  <si>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</si>
  <si>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</si>
  <si>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</si>
  <si>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</si>
  <si>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</si>
  <si>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</si>
  <si>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</si>
  <si>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</si>
  <si>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</si>
  <si>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</si>
  <si>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</si>
  <si>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</si>
  <si>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</si>
  <si>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</si>
  <si>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</si>
  <si>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</si>
  <si>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</si>
  <si>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</si>
  <si>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</si>
  <si>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</si>
  <si>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</si>
  <si>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</si>
  <si>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</si>
  <si>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</si>
  <si>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</si>
  <si>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</si>
  <si>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</si>
  <si>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</si>
  <si>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</si>
  <si>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</si>
  <si>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</si>
  <si>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</si>
  <si>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</si>
  <si>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</si>
  <si>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</si>
  <si>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</si>
  <si>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</si>
  <si>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</si>
  <si>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</si>
  <si>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</si>
  <si>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</si>
  <si>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</si>
  <si>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</si>
  <si>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</si>
  <si>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</si>
  <si>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</si>
  <si>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</si>
  <si>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</si>
  <si>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</si>
  <si>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</si>
  <si>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</si>
  <si>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</si>
  <si>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</si>
  <si>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</si>
  <si>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</si>
  <si>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</si>
  <si>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</si>
  <si>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</si>
  <si>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</si>
  <si>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</si>
  <si>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</si>
  <si>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</si>
  <si>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</si>
  <si>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</si>
  <si>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</si>
  <si>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</si>
  <si>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</si>
  <si>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</si>
  <si>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</si>
  <si>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</si>
  <si>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</si>
  <si>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</si>
  <si>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</si>
  <si>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</si>
  <si>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</si>
  <si>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</si>
  <si>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</si>
  <si>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</si>
  <si>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</si>
  <si>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</si>
  <si>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</si>
  <si>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</si>
  <si>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</si>
  <si>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</si>
  <si>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</si>
  <si>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</si>
  <si>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</si>
  <si>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</si>
  <si>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</si>
  <si>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</si>
  <si>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</si>
  <si>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</si>
  <si>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</si>
  <si>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</si>
  <si>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</si>
  <si>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</si>
  <si>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</si>
  <si>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</si>
  <si>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</si>
  <si>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</si>
  <si>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</si>
  <si>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</si>
  <si>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</si>
  <si>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</si>
  <si>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</si>
  <si>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</si>
  <si>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</si>
  <si>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</si>
  <si>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</si>
  <si>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</si>
  <si>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</si>
  <si>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</si>
  <si>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</si>
  <si>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</si>
  <si>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</si>
  <si>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</si>
  <si>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</si>
  <si>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</si>
  <si>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</si>
  <si>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</si>
  <si>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</si>
  <si>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</si>
  <si>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</si>
  <si>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</si>
  <si>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</si>
  <si>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</si>
  <si>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</si>
  <si>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</si>
  <si>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</si>
  <si>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</si>
  <si>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</si>
  <si>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</si>
  <si>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</si>
  <si>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</si>
  <si>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</si>
  <si>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</si>
  <si>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</si>
  <si>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</si>
  <si>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</si>
  <si>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</si>
  <si>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</si>
  <si>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</si>
  <si>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</si>
  <si>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</si>
  <si>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</si>
  <si>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</si>
  <si>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</si>
  <si>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</si>
  <si>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</si>
  <si>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</si>
  <si>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</si>
  <si>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</si>
  <si>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</si>
  <si>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</si>
  <si>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</si>
  <si>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</si>
  <si>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</si>
  <si>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</si>
  <si>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</si>
  <si>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</si>
  <si>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</si>
  <si>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</si>
  <si>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</si>
  <si>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</si>
  <si>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</si>
  <si>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</si>
  <si>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</si>
  <si>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</si>
  <si>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</si>
  <si>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</si>
  <si>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</si>
  <si>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</si>
  <si>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</si>
  <si>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</si>
  <si>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</si>
  <si>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</si>
  <si>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</si>
  <si>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</si>
  <si>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</si>
  <si>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</si>
  <si>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</si>
  <si>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</si>
  <si>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</si>
  <si>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</si>
  <si>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</si>
  <si>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</si>
  <si>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</si>
  <si>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</si>
  <si>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</si>
  <si>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</si>
  <si>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</si>
  <si>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</si>
  <si>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</si>
  <si>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</si>
  <si>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</si>
  <si>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</si>
  <si>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</si>
  <si>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</si>
  <si>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</si>
  <si>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</si>
  <si>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</si>
  <si>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</si>
  <si>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</si>
  <si>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</si>
  <si>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</si>
  <si>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</si>
  <si>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</si>
  <si>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</si>
  <si>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</si>
  <si>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</si>
  <si>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</si>
  <si>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</si>
  <si>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</si>
  <si>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</si>
  <si>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</si>
  <si>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</si>
  <si>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</si>
  <si>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</si>
  <si>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</si>
  <si>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</si>
  <si>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</si>
  <si>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</si>
  <si>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</si>
  <si>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</si>
  <si>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</si>
  <si>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</si>
  <si>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</si>
  <si>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</si>
  <si>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</si>
  <si>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</si>
  <si>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</si>
  <si>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</si>
  <si>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</si>
  <si>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</si>
  <si>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</si>
  <si>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</si>
  <si>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</si>
  <si>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</si>
  <si>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</si>
  <si>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</si>
  <si>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</si>
  <si>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</si>
  <si>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</si>
  <si>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</si>
  <si>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</si>
  <si>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</si>
  <si>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</si>
  <si>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</si>
  <si>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</si>
  <si>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</si>
  <si>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</si>
  <si>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</si>
  <si>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</si>
  <si>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</si>
  <si>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</si>
  <si>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</si>
  <si>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</si>
  <si>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</si>
  <si>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</si>
  <si>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</si>
  <si>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</si>
  <si>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</si>
  <si>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</si>
  <si>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</si>
  <si>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</si>
  <si>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</si>
  <si>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</si>
  <si>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</si>
  <si>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</si>
  <si>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</si>
  <si>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</si>
  <si>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</si>
  <si>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</si>
  <si>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</si>
  <si>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</si>
  <si>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</si>
  <si>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</si>
  <si>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</si>
  <si>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</si>
  <si>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</si>
  <si>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</si>
  <si>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</si>
  <si>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</si>
  <si>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</si>
  <si>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</si>
  <si>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</si>
  <si>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</si>
  <si>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</si>
  <si>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</si>
  <si>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</si>
  <si>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</si>
  <si>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</si>
  <si>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</si>
  <si>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</si>
  <si>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</si>
  <si>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</si>
  <si>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</si>
  <si>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</si>
  <si>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</si>
  <si>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</si>
  <si>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</si>
  <si>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</si>
  <si>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</si>
  <si>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</si>
  <si>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</si>
  <si>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</si>
  <si>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</si>
  <si>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</si>
  <si>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</si>
  <si>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</si>
  <si>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</si>
  <si>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</si>
  <si>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</si>
  <si>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</si>
  <si>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</si>
  <si>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</si>
  <si>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</si>
  <si>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</si>
  <si>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</si>
  <si>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</si>
  <si>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</si>
  <si>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</si>
  <si>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</si>
  <si>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</si>
  <si>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</si>
  <si>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</si>
  <si>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</si>
  <si>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</si>
  <si>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</si>
  <si>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</si>
  <si>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</si>
  <si>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</si>
  <si>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</si>
  <si>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</si>
  <si>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</si>
  <si>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</si>
  <si>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</si>
  <si>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</si>
  <si>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</si>
  <si>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</si>
  <si>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</si>
  <si>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</si>
  <si>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</si>
  <si>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</si>
  <si>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</si>
  <si>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</si>
  <si>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</si>
  <si>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</si>
  <si>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</si>
  <si>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</si>
  <si>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</si>
  <si>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</si>
  <si>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</si>
  <si>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</si>
  <si>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</si>
  <si>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</si>
  <si>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</si>
  <si>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</si>
  <si>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</si>
  <si>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</si>
  <si>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</si>
  <si>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</si>
  <si>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</si>
  <si>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</si>
  <si>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</si>
  <si>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</si>
  <si>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</si>
  <si>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</si>
  <si>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</si>
  <si>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</si>
  <si>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</si>
  <si>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</si>
  <si>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</si>
  <si>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</si>
  <si>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</si>
  <si>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</si>
  <si>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</si>
  <si>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</si>
  <si>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</si>
  <si>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</si>
  <si>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</si>
  <si>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</si>
  <si>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</si>
  <si>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</si>
  <si>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</si>
  <si>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</si>
  <si>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</si>
  <si>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</si>
  <si>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</si>
  <si>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</si>
  <si>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</si>
  <si>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</si>
  <si>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</si>
  <si>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</si>
  <si>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</si>
  <si>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</si>
  <si>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</si>
  <si>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</si>
  <si>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</si>
  <si>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</si>
  <si>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</si>
  <si>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</si>
  <si>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</si>
  <si>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</si>
  <si>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</si>
  <si>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</si>
  <si>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</si>
  <si>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</si>
  <si>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</si>
  <si>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</si>
  <si>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</si>
  <si>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</si>
  <si>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</si>
  <si>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</si>
  <si>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</si>
  <si>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</si>
  <si>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</si>
  <si>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</si>
  <si>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</si>
  <si>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</si>
  <si>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</si>
  <si>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</si>
  <si>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</si>
  <si>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</si>
  <si>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</si>
  <si>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</si>
  <si>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</si>
  <si>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</si>
  <si>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</si>
  <si>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</si>
  <si>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</si>
  <si>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</si>
  <si>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</si>
  <si>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</si>
  <si>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</si>
  <si>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</si>
  <si>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</si>
  <si>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</si>
  <si>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</si>
  <si>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</si>
  <si>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</si>
  <si>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</si>
  <si>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</si>
  <si>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</si>
  <si>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</si>
  <si>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</si>
  <si>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</si>
  <si>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</si>
  <si>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</si>
  <si>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</si>
  <si>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</si>
  <si>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</si>
  <si>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</si>
  <si>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</si>
  <si>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</si>
  <si>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</si>
  <si>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</si>
  <si>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</si>
  <si>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</si>
  <si>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</si>
  <si>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</si>
  <si>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</si>
  <si>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</si>
  <si>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</si>
  <si>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</si>
  <si>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</si>
  <si>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</si>
  <si>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</si>
  <si>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</si>
  <si>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</si>
  <si>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</si>
  <si>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</si>
  <si>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</si>
  <si>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</si>
  <si>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</si>
  <si>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</si>
  <si>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</si>
  <si>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</si>
  <si>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</si>
  <si>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</si>
  <si>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</si>
  <si>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</si>
  <si>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</si>
  <si>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</si>
  <si>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</si>
  <si>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</si>
  <si>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</si>
  <si>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</si>
  <si>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</si>
  <si>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</si>
  <si>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</si>
  <si>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</si>
  <si>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</si>
  <si>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</si>
  <si>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</si>
  <si>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</si>
  <si>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</si>
  <si>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</si>
  <si>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</si>
  <si>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</si>
  <si>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</si>
  <si>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</si>
  <si>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</si>
  <si>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</si>
  <si>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</si>
  <si>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</si>
  <si>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</si>
  <si>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</si>
  <si>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</si>
  <si>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</si>
  <si>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</si>
  <si>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</si>
  <si>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</si>
  <si>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</si>
  <si>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</si>
  <si>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</si>
  <si>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</si>
  <si>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</si>
  <si>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</si>
  <si>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</si>
  <si>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</si>
  <si>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</si>
  <si>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</si>
  <si>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</si>
  <si>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</si>
  <si>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</si>
  <si>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</si>
  <si>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</si>
  <si>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</si>
  <si>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</si>
  <si>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</si>
  <si>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</si>
  <si>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</si>
  <si>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</si>
  <si>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</si>
  <si>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</si>
  <si>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</si>
  <si>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</si>
  <si>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</si>
  <si>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</si>
  <si>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</si>
  <si>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</si>
  <si>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</si>
  <si>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</si>
  <si>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</si>
  <si>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</si>
  <si>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</si>
  <si>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</si>
  <si>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</si>
  <si>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</si>
  <si>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</si>
  <si>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</si>
  <si>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</si>
  <si>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</si>
  <si>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</si>
  <si>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</si>
  <si>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</si>
  <si>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</si>
  <si>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</si>
  <si>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</si>
  <si>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</si>
  <si>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</si>
  <si>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</si>
  <si>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</si>
  <si>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</si>
  <si>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</si>
  <si>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</si>
  <si>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</si>
  <si>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</si>
  <si>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</si>
  <si>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</si>
  <si>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</si>
  <si>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</si>
  <si>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</si>
  <si>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</si>
  <si>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</si>
  <si>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</si>
  <si>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</si>
  <si>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</si>
  <si>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</si>
  <si>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</si>
  <si>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</si>
  <si>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</si>
  <si>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</si>
  <si>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</si>
  <si>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</si>
  <si>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</si>
  <si>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</si>
  <si>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</si>
  <si>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</si>
  <si>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</si>
  <si>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</si>
  <si>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</si>
  <si>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</si>
  <si>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</si>
  <si>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</si>
  <si>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</si>
  <si>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</si>
  <si>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</si>
  <si>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</si>
  <si>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</si>
  <si>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</si>
  <si>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</si>
  <si>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</si>
  <si>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</si>
  <si>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</si>
  <si>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</si>
  <si>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</si>
  <si>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</si>
  <si>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</si>
  <si>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</si>
  <si>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</si>
  <si>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</si>
  <si>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</si>
  <si>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</si>
  <si>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</si>
  <si>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</si>
  <si>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</si>
  <si>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</si>
  <si>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</si>
  <si>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</si>
  <si>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</si>
  <si>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</si>
  <si>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</si>
  <si>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</si>
  <si>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</si>
  <si>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</si>
  <si>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</si>
  <si>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</si>
  <si>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</si>
  <si>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</si>
  <si>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</si>
  <si>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</si>
  <si>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</si>
  <si>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</si>
  <si>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</si>
  <si>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</si>
  <si>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</si>
  <si>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</si>
  <si>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</si>
  <si>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</si>
  <si>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</si>
  <si>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</si>
  <si>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</si>
  <si>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</si>
  <si>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</si>
  <si>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</si>
  <si>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</si>
  <si>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</si>
  <si>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</si>
  <si>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</si>
  <si>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</si>
  <si>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</si>
  <si>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</si>
  <si>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</si>
  <si>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</si>
  <si>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</si>
  <si>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</si>
  <si>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</si>
  <si>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</si>
  <si>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</si>
  <si>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</si>
  <si>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</si>
  <si>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</si>
  <si>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</si>
  <si>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</si>
  <si>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</si>
  <si>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</si>
  <si>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</si>
  <si>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</si>
  <si>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</si>
  <si>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</si>
  <si>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</si>
  <si>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</si>
  <si>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</si>
  <si>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</si>
  <si>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</si>
  <si>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</si>
  <si>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</si>
  <si>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</si>
  <si>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</si>
  <si>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</si>
  <si>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</si>
  <si>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</si>
  <si>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</si>
  <si>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</si>
  <si>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</si>
  <si>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</si>
  <si>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</si>
  <si>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</si>
  <si>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</si>
  <si>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</si>
  <si>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</si>
  <si>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</si>
  <si>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</si>
  <si>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</si>
  <si>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</si>
  <si>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</si>
  <si>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</si>
  <si>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</si>
  <si>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</si>
  <si>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</si>
  <si>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</si>
  <si>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</si>
  <si>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</si>
  <si>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</si>
  <si>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</si>
  <si>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</si>
  <si>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</si>
  <si>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</si>
  <si>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</si>
  <si>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</si>
  <si>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</si>
  <si>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</si>
  <si>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</si>
  <si>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</si>
  <si>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</si>
  <si>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</si>
  <si>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</si>
  <si>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</si>
  <si>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</si>
  <si>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</si>
  <si>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</si>
  <si>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</si>
  <si>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</si>
  <si>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</si>
  <si>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</si>
  <si>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</si>
  <si>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</si>
  <si>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</si>
  <si>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</si>
  <si>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</si>
  <si>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</si>
  <si>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</si>
  <si>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</si>
  <si>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</si>
  <si>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</si>
  <si>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</si>
  <si>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</si>
  <si>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</si>
  <si>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</si>
  <si>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</si>
  <si>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</si>
  <si>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</si>
  <si>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</si>
  <si>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</si>
  <si>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</si>
  <si>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</si>
  <si>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</si>
  <si>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</si>
  <si>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</si>
  <si>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</si>
  <si>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</si>
  <si>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</si>
  <si>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</si>
  <si>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</si>
  <si>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</si>
  <si>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</si>
  <si>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</si>
  <si>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</si>
  <si>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</si>
  <si>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</si>
  <si>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</si>
  <si>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</si>
  <si>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</si>
  <si>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</si>
  <si>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</si>
  <si>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</si>
  <si>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</si>
  <si>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</si>
  <si>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</si>
  <si>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</si>
  <si>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</si>
  <si>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</si>
  <si>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</si>
  <si>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</si>
  <si>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</si>
  <si>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</si>
  <si>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</si>
  <si>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</si>
  <si>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</si>
  <si>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</si>
  <si>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</si>
  <si>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</si>
  <si>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</si>
  <si>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</si>
  <si>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</si>
  <si>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</si>
  <si>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</si>
  <si>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</si>
  <si>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</si>
  <si>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</si>
  <si>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</si>
  <si>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</si>
  <si>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</si>
  <si>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</si>
  <si>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</si>
  <si>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</si>
  <si>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</si>
  <si>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</si>
  <si>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</si>
  <si>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</si>
  <si>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</si>
  <si>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</si>
  <si>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</si>
  <si>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</si>
  <si>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</si>
  <si>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</si>
  <si>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</si>
  <si>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</si>
  <si>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</si>
  <si>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</si>
  <si>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</si>
  <si>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</si>
  <si>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</si>
  <si>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</si>
  <si>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</si>
  <si>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</si>
  <si>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</si>
  <si>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</si>
  <si>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</si>
  <si>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</si>
  <si>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</si>
  <si>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</si>
  <si>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</si>
  <si>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</si>
  <si>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</si>
  <si>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</si>
  <si>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</si>
  <si>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</si>
  <si>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</si>
  <si>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</si>
  <si>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</si>
  <si>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</si>
  <si>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</si>
  <si>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</si>
  <si>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</si>
  <si>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</si>
  <si>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</si>
  <si>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</si>
  <si>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</si>
  <si>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</si>
  <si>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</si>
  <si>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</si>
  <si>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</si>
  <si>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</si>
  <si>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</si>
  <si>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</si>
  <si>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</si>
  <si>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</si>
  <si>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</si>
  <si>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</si>
  <si>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</si>
  <si>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</si>
  <si>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</si>
  <si>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</si>
  <si>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</si>
  <si>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</si>
  <si>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</si>
  <si>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</si>
  <si>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</si>
  <si>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</si>
  <si>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</si>
  <si>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</si>
  <si>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</si>
  <si>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</si>
  <si>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</si>
  <si>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</si>
  <si>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</si>
  <si>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</si>
  <si>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</si>
  <si>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</si>
  <si>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</si>
  <si>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</si>
  <si>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</si>
  <si>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</si>
  <si>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</si>
  <si>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</si>
  <si>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</si>
  <si>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</si>
  <si>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</si>
  <si>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</si>
  <si>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</si>
  <si>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</si>
  <si>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</si>
  <si>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</si>
  <si>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</si>
  <si>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</si>
  <si>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</si>
  <si>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</si>
  <si>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</si>
  <si>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</si>
  <si>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</si>
  <si>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</si>
  <si>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</si>
  <si>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</si>
  <si>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</si>
  <si>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</si>
  <si>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</si>
  <si>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</si>
  <si>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</si>
  <si>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</si>
  <si>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</si>
  <si>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</si>
  <si>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</si>
  <si>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</si>
  <si>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</si>
  <si>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</si>
  <si>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</si>
  <si>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</si>
  <si>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</si>
  <si>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</si>
  <si>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</si>
  <si>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</si>
  <si>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</si>
  <si>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</si>
  <si>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</si>
  <si>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</si>
  <si>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</si>
  <si>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</si>
  <si>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</si>
  <si>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</si>
  <si>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</si>
  <si>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</si>
  <si>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</si>
  <si>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</si>
  <si>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</si>
  <si>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</si>
  <si>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</si>
  <si>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</si>
  <si>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</si>
  <si>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</si>
  <si>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</si>
  <si>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</si>
  <si>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</si>
  <si>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</si>
  <si>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</si>
  <si>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</si>
  <si>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</si>
  <si>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</si>
  <si>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</si>
  <si>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</si>
  <si>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</si>
  <si>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</si>
  <si>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</si>
  <si>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</si>
  <si>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</si>
  <si>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</si>
  <si>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</si>
  <si>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</si>
  <si>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</si>
  <si>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</si>
  <si>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</si>
  <si>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</si>
  <si>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</si>
  <si>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</si>
  <si>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</si>
  <si>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</si>
  <si>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</si>
  <si>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</si>
  <si>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</si>
  <si>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</si>
  <si>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</si>
  <si>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</si>
  <si>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</si>
  <si>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</si>
  <si>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</si>
  <si>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</si>
  <si>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</si>
  <si>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</si>
  <si>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</si>
  <si>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</si>
  <si>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</si>
  <si>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</si>
  <si>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</si>
  <si>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</si>
  <si>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</si>
  <si>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</si>
  <si>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</si>
  <si>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</si>
  <si>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</si>
  <si>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</si>
  <si>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</si>
  <si>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</si>
  <si>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</si>
  <si>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</si>
  <si>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</si>
  <si>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</si>
  <si>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</si>
  <si>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</si>
  <si>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</si>
  <si>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</si>
  <si>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</si>
  <si>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</si>
  <si>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</si>
  <si>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</si>
  <si>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</si>
  <si>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</si>
  <si>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</si>
  <si>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</si>
  <si>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</si>
  <si>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</si>
  <si>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</si>
  <si>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</si>
  <si>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</si>
  <si>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</si>
  <si>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</si>
  <si>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</si>
  <si>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</si>
  <si>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</si>
  <si>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</si>
  <si>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</si>
  <si>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</si>
  <si>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</si>
  <si>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</si>
  <si>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</si>
  <si>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</si>
  <si>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</si>
  <si>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</si>
  <si>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</si>
  <si>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</si>
  <si>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</si>
  <si>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</si>
  <si>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</si>
  <si>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</si>
  <si>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</si>
  <si>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</si>
  <si>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</si>
  <si>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</si>
  <si>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</si>
  <si>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</si>
  <si>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</si>
  <si>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</si>
  <si>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</si>
  <si>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</si>
  <si>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</si>
  <si>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</si>
  <si>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</si>
  <si>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</si>
  <si>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</si>
  <si>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</si>
  <si>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</si>
  <si>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</si>
  <si>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</si>
  <si>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</si>
  <si>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</si>
  <si>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</si>
  <si>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</si>
  <si>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</si>
  <si>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</si>
  <si>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</si>
  <si>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</si>
  <si>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</si>
  <si>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</si>
  <si>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</si>
  <si>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</si>
  <si>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</si>
  <si>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</si>
  <si>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</si>
  <si>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</si>
  <si>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</si>
  <si>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</si>
  <si>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</si>
  <si>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</si>
  <si>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</si>
  <si>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</si>
  <si>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</si>
  <si>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</si>
  <si>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</si>
  <si>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</si>
  <si>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</si>
  <si>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</si>
  <si>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</si>
  <si>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</si>
  <si>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</si>
  <si>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</si>
  <si>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</si>
  <si>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</si>
  <si>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</si>
  <si>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</si>
  <si>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</si>
  <si>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</si>
  <si>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</si>
  <si>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</si>
  <si>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</si>
  <si>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</si>
  <si>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</si>
  <si>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</si>
  <si>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</si>
  <si>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</si>
  <si>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</si>
  <si>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</si>
  <si>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</si>
  <si>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</si>
  <si>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</si>
  <si>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</si>
  <si>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</si>
  <si>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</si>
  <si>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</si>
  <si>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</si>
  <si>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</si>
  <si>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</si>
  <si>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</si>
  <si>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</si>
  <si>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</si>
  <si>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</si>
  <si>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</si>
  <si>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</si>
  <si>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</si>
  <si>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</si>
  <si>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</si>
  <si>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</si>
  <si>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</si>
  <si>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</si>
  <si>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</si>
  <si>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</si>
  <si>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</si>
  <si>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</si>
  <si>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</si>
  <si>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</si>
  <si>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</si>
  <si>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</si>
  <si>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</si>
  <si>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</si>
  <si>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</si>
  <si>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</si>
  <si>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</si>
  <si>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</si>
  <si>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</si>
  <si>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</si>
  <si>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</si>
  <si>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</si>
  <si>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</si>
  <si>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</si>
  <si>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</si>
  <si>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</si>
  <si>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</si>
  <si>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</si>
  <si>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</si>
  <si>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</si>
  <si>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</si>
  <si>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</si>
  <si>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</si>
  <si>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</si>
  <si>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</si>
  <si>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</si>
  <si>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</si>
  <si>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</si>
  <si>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</si>
  <si>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</si>
  <si>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</si>
  <si>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</si>
  <si>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</si>
  <si>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</si>
  <si>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</si>
  <si>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</si>
  <si>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</si>
  <si>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</si>
  <si>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</si>
  <si>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</si>
  <si>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</si>
  <si>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</si>
  <si>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</si>
  <si>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</si>
  <si>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</si>
  <si>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</si>
  <si>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</si>
  <si>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</si>
  <si>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</si>
  <si>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</si>
  <si>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</si>
  <si>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</si>
  <si>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</si>
  <si>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</si>
  <si>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</si>
  <si>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</si>
  <si>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</si>
  <si>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</si>
  <si>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</si>
  <si>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</si>
  <si>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</si>
  <si>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</si>
  <si>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</si>
  <si>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</si>
  <si>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</si>
  <si>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</si>
  <si>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</si>
  <si>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</si>
  <si>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</si>
  <si>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</si>
  <si>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</si>
  <si>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</si>
  <si>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</si>
  <si>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</si>
  <si>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</si>
  <si>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</si>
  <si>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</si>
  <si>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</si>
  <si>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</si>
  <si>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</si>
  <si>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</si>
  <si>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</si>
  <si>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</si>
  <si>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</si>
  <si>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</si>
  <si>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</si>
  <si>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</si>
  <si>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</si>
  <si>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</si>
  <si>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</si>
  <si>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</si>
  <si>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</si>
  <si>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</si>
  <si>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</si>
  <si>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</si>
  <si>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</si>
  <si>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</si>
  <si>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</si>
  <si>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</si>
  <si>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</si>
  <si>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</si>
  <si>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</si>
  <si>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</si>
  <si>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</si>
  <si>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</si>
  <si>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</si>
  <si>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</si>
  <si>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</si>
  <si>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</si>
  <si>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</si>
  <si>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</si>
  <si>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</si>
  <si>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</si>
  <si>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</si>
  <si>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</si>
  <si>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</si>
  <si>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</si>
  <si>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</si>
  <si>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</si>
  <si>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</si>
  <si>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</si>
  <si>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</si>
  <si>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</si>
  <si>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</si>
  <si>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</si>
  <si>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</si>
  <si>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</si>
  <si>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</si>
  <si>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</si>
  <si>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</si>
  <si>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</si>
  <si>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</si>
  <si>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</si>
  <si>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</si>
  <si>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</si>
  <si>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</si>
  <si>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</si>
  <si>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</si>
  <si>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</si>
  <si>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</si>
  <si>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</si>
  <si>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</si>
  <si>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</si>
  <si>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</si>
  <si>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</si>
  <si>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</si>
  <si>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</si>
  <si>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</si>
  <si>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</si>
  <si>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</si>
  <si>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</si>
  <si>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</si>
  <si>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</si>
  <si>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</si>
  <si>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</si>
  <si>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</si>
  <si>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</si>
  <si>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</si>
  <si>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</si>
  <si>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</si>
  <si>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</si>
  <si>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</si>
  <si>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</si>
  <si>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</si>
  <si>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</si>
  <si>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</si>
  <si>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</si>
  <si>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</si>
  <si>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</si>
  <si>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</si>
  <si>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</si>
  <si>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</si>
  <si>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</si>
  <si>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</si>
  <si>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</si>
  <si>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</si>
  <si>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</si>
  <si>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</si>
  <si>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</si>
  <si>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</si>
  <si>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</si>
  <si>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</si>
  <si>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</si>
  <si>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</si>
  <si>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</si>
  <si>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</si>
  <si>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</si>
  <si>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</si>
  <si>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</si>
  <si>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</si>
  <si>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</si>
  <si>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</si>
  <si>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</si>
  <si>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</si>
  <si>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</si>
  <si>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</si>
  <si>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</si>
  <si>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</si>
  <si>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</si>
  <si>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</si>
  <si>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</si>
  <si>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</si>
  <si>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</si>
  <si>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</si>
  <si>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</si>
  <si>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</si>
  <si>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</si>
  <si>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</si>
  <si>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</si>
  <si>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</si>
  <si>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</si>
  <si>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</si>
  <si>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</si>
  <si>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</si>
  <si>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</si>
  <si>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</si>
  <si>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</si>
  <si>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</si>
  <si>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</si>
  <si>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</si>
  <si>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</si>
  <si>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</si>
  <si>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</si>
  <si>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</si>
  <si>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</si>
  <si>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</si>
  <si>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</si>
  <si>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</si>
  <si>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</si>
  <si>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</si>
  <si>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</si>
  <si>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</si>
  <si>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</si>
  <si>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</si>
  <si>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</si>
  <si>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</si>
  <si>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</si>
  <si>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</si>
  <si>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</si>
  <si>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</si>
  <si>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</si>
  <si>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</si>
  <si>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</si>
  <si>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</si>
  <si>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</si>
  <si>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</si>
  <si>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</si>
  <si>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</si>
  <si>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</si>
  <si>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</si>
  <si>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</si>
  <si>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</si>
  <si>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</si>
  <si>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</si>
  <si>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</si>
  <si>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</si>
  <si>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</si>
  <si>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</si>
  <si>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</si>
  <si>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</si>
  <si>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</si>
  <si>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</si>
  <si>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</si>
  <si>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</si>
  <si>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</si>
  <si>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</si>
  <si>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</si>
  <si>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</si>
  <si>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</si>
  <si>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</si>
  <si>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</si>
  <si>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</si>
  <si>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</si>
  <si>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</si>
  <si>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</si>
  <si>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</si>
  <si>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</si>
  <si>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</si>
  <si>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</si>
  <si>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</si>
  <si>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</si>
  <si>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</si>
  <si>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</si>
  <si>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</si>
  <si>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</si>
  <si>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</si>
  <si>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</si>
  <si>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</si>
  <si>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</si>
  <si>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</si>
  <si>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</si>
  <si>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</si>
  <si>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</si>
  <si>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</si>
  <si>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</si>
  <si>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</si>
  <si>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</si>
  <si>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</si>
  <si>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</si>
  <si>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</si>
  <si>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</si>
  <si>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</si>
  <si>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</si>
  <si>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</si>
  <si>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</si>
  <si>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</si>
  <si>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</si>
  <si>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</si>
  <si>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</si>
  <si>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</si>
  <si>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</si>
  <si>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</si>
  <si>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</si>
  <si>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</si>
  <si>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</si>
  <si>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</si>
  <si>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</si>
  <si>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</si>
  <si>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</si>
  <si>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</si>
  <si>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</si>
  <si>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</si>
  <si>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</si>
  <si>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</si>
  <si>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</si>
  <si>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</si>
  <si>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</si>
  <si>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</si>
  <si>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</si>
  <si>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</si>
  <si>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</si>
  <si>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</si>
  <si>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</si>
  <si>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</si>
  <si>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</si>
  <si>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</si>
  <si>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</si>
  <si>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</si>
  <si>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</si>
  <si>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</si>
  <si>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</si>
  <si>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</si>
  <si>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</si>
  <si>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</si>
  <si>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</si>
  <si>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</si>
  <si>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</si>
  <si>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</si>
  <si>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</si>
  <si>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</si>
  <si>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</si>
  <si>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</si>
  <si>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</si>
  <si>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</si>
  <si>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</si>
  <si>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</si>
  <si>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</si>
  <si>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</si>
  <si>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</si>
  <si>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</si>
  <si>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</si>
  <si>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</si>
  <si>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</si>
  <si>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</si>
  <si>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</si>
  <si>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</si>
  <si>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</si>
  <si>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</si>
  <si>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</si>
  <si>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</si>
  <si>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</si>
  <si>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</si>
  <si>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</si>
  <si>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</si>
  <si>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</si>
  <si>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</si>
  <si>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</si>
  <si>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</si>
  <si>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</si>
  <si>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</si>
  <si>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</si>
  <si>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</si>
  <si>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</si>
  <si>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</si>
  <si>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</si>
  <si>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</si>
  <si>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</si>
  <si>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</si>
  <si>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</si>
  <si>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</si>
  <si>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</si>
  <si>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</si>
  <si>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</si>
  <si>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</si>
  <si>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</si>
  <si>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</si>
  <si>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</si>
  <si>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</si>
  <si>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</si>
  <si>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</si>
  <si>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</si>
  <si>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</si>
  <si>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</si>
  <si>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</si>
  <si>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</si>
  <si>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</si>
  <si>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</si>
  <si>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</si>
  <si>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</si>
  <si>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</si>
  <si>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</si>
  <si>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</si>
  <si>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</si>
  <si>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</si>
  <si>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</si>
  <si>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</si>
  <si>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</si>
  <si>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</si>
  <si>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</si>
  <si>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</si>
  <si>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</si>
  <si>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</si>
  <si>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</si>
  <si>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</si>
  <si>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</si>
  <si>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</si>
  <si>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</si>
  <si>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</si>
  <si>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</si>
  <si>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</si>
  <si>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</si>
  <si>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</si>
  <si>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</si>
  <si>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</si>
  <si>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</si>
  <si>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</si>
  <si>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</si>
  <si>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</si>
  <si>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</si>
  <si>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</si>
  <si>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</si>
  <si>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</si>
  <si>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</si>
  <si>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</si>
  <si>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</si>
  <si>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</si>
  <si>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</si>
  <si>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</si>
  <si>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</si>
  <si>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</si>
  <si>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</si>
  <si>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</si>
  <si>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</si>
  <si>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</si>
  <si>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</si>
  <si>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</si>
  <si>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</si>
  <si>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</si>
  <si>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</si>
  <si>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</si>
  <si>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</si>
  <si>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</si>
  <si>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</si>
  <si>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</si>
  <si>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</si>
  <si>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</si>
  <si>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</si>
  <si>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</si>
  <si>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</si>
  <si>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</si>
  <si>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</si>
  <si>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</si>
  <si>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</si>
  <si>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</si>
  <si>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</si>
  <si>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</si>
  <si>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</si>
  <si>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</si>
  <si>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</si>
  <si>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</si>
  <si>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</si>
  <si>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</si>
  <si>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</si>
  <si>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</si>
  <si>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</si>
  <si>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</si>
  <si>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</si>
  <si>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</si>
  <si>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</si>
  <si>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</si>
  <si>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</si>
  <si>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</si>
  <si>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</si>
  <si>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</si>
  <si>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</si>
  <si>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</si>
  <si>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</si>
  <si>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</si>
  <si>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</si>
  <si>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</si>
  <si>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</si>
  <si>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</si>
  <si>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</si>
  <si>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</si>
  <si>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</si>
  <si>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</si>
  <si>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</si>
  <si>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</si>
  <si>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</si>
  <si>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</si>
  <si>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</si>
  <si>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</si>
  <si>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</si>
  <si>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</si>
  <si>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</si>
  <si>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</si>
  <si>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</si>
  <si>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</si>
  <si>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</si>
  <si>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</si>
  <si>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</si>
  <si>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</si>
  <si>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</si>
  <si>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</si>
  <si>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</si>
  <si>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</si>
  <si>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</si>
  <si>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</si>
  <si>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</si>
  <si>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</si>
  <si>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</si>
  <si>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</si>
  <si>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</si>
  <si>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</si>
  <si>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</si>
  <si>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</si>
  <si>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</si>
  <si>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</si>
  <si>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</si>
  <si>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</si>
  <si>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</si>
  <si>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</si>
  <si>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</si>
  <si>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</si>
  <si>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</si>
  <si>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</si>
  <si>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</si>
  <si>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</si>
  <si>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</si>
  <si>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</si>
  <si>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</si>
  <si>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</si>
  <si>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</si>
  <si>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</si>
  <si>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</si>
  <si>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</si>
  <si>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</si>
  <si>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</si>
  <si>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</si>
  <si>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</si>
  <si>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</si>
  <si>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</si>
  <si>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</si>
  <si>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</si>
  <si>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</si>
  <si>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</si>
  <si>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</si>
  <si>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</si>
  <si>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</si>
  <si>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</si>
  <si>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</si>
  <si>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</si>
  <si>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</si>
  <si>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</si>
  <si>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</si>
  <si>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</si>
  <si>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</si>
  <si>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</si>
  <si>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</si>
  <si>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</si>
  <si>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</si>
  <si>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</si>
  <si>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</si>
  <si>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</si>
  <si>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</si>
  <si>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</si>
  <si>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</si>
  <si>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</si>
  <si>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</si>
  <si>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</si>
  <si>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</si>
  <si>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</si>
  <si>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</si>
  <si>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</si>
  <si>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</si>
  <si>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</si>
  <si>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</si>
  <si>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</si>
  <si>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</si>
  <si>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</si>
  <si>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</si>
  <si>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</si>
  <si>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</si>
  <si>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</si>
  <si>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</si>
  <si>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</si>
  <si>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</si>
  <si>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</si>
  <si>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</si>
  <si>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</si>
  <si>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</si>
  <si>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</si>
  <si>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</si>
  <si>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</si>
  <si>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</si>
  <si>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</si>
  <si>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</si>
  <si>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</si>
  <si>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</si>
  <si>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</si>
  <si>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</si>
  <si>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</si>
  <si>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</si>
  <si>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</si>
  <si>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</si>
  <si>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</si>
  <si>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</si>
  <si>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</si>
  <si>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</si>
  <si>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</si>
  <si>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</si>
  <si>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</si>
  <si>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</si>
  <si>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</si>
  <si>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</si>
  <si>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</si>
  <si>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</si>
  <si>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</si>
  <si>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</si>
  <si>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</si>
  <si>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</si>
  <si>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</si>
  <si>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</si>
  <si>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</si>
  <si>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</si>
  <si>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</si>
  <si>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</si>
  <si>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</si>
  <si>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</si>
  <si>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</si>
  <si>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</si>
  <si>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</si>
  <si>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</si>
  <si>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</si>
  <si>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</si>
  <si>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</si>
  <si>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</si>
  <si>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</si>
  <si>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</si>
  <si>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</si>
  <si>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</si>
  <si>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</si>
  <si>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</si>
  <si>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</si>
  <si>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</si>
  <si>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</si>
  <si>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</si>
  <si>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</si>
  <si>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</si>
  <si>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</si>
  <si>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</si>
  <si>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</si>
  <si>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</si>
  <si>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</si>
  <si>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</si>
  <si>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</si>
  <si>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</si>
  <si>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</si>
  <si>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</si>
  <si>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</si>
  <si>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</si>
  <si>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</si>
  <si>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</si>
  <si>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</si>
  <si>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</si>
  <si>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</si>
  <si>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</si>
  <si>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</si>
  <si>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</si>
  <si>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</si>
  <si>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</si>
  <si>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</si>
  <si>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</si>
  <si>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</si>
  <si>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</si>
  <si>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</si>
  <si>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</si>
  <si>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</si>
  <si>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</si>
  <si>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</si>
  <si>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</si>
  <si>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</si>
  <si>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</si>
  <si>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</si>
  <si>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</si>
  <si>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</si>
  <si>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</si>
  <si>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</si>
  <si>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</si>
  <si>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</si>
  <si>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</si>
  <si>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</si>
  <si>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</si>
  <si>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</si>
  <si>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</si>
  <si>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</si>
  <si>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</si>
  <si>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</si>
  <si>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</si>
  <si>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</si>
  <si>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</si>
  <si>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</si>
  <si>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</si>
  <si>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</si>
  <si>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</si>
  <si>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</si>
  <si>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</si>
  <si>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</si>
  <si>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</si>
  <si>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</si>
  <si>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</si>
  <si>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</si>
  <si>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</si>
  <si>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</si>
  <si>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</si>
  <si>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</si>
  <si>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</si>
  <si>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</si>
  <si>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</si>
  <si>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</si>
  <si>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</si>
  <si>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</si>
  <si>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</si>
  <si>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</si>
  <si>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</si>
  <si>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</si>
  <si>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</si>
  <si>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</si>
  <si>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</si>
  <si>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</si>
  <si>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</si>
  <si>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</si>
  <si>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</si>
  <si>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</si>
  <si>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</si>
  <si>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</si>
  <si>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</si>
  <si>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</si>
  <si>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</si>
  <si>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</si>
  <si>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</si>
  <si>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</si>
  <si>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</si>
  <si>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</si>
  <si>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</si>
  <si>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</si>
  <si>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</si>
  <si>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</si>
  <si>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</si>
  <si>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</si>
  <si>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</si>
  <si>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</si>
  <si>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</si>
  <si>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</si>
  <si>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</si>
  <si>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</si>
  <si>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</si>
  <si>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</si>
  <si>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</si>
  <si>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</si>
  <si>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</si>
  <si>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</si>
  <si>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</si>
  <si>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</si>
  <si>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</si>
  <si>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</si>
  <si>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</si>
  <si>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</si>
  <si>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</si>
  <si>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</si>
  <si>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</si>
  <si>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</si>
  <si>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</si>
  <si>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</si>
  <si>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</si>
  <si>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</si>
  <si>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</si>
  <si>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</si>
  <si>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</si>
  <si>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</si>
  <si>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</si>
  <si>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</si>
  <si>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</si>
  <si>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</si>
  <si>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</si>
  <si>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</si>
  <si>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</si>
  <si>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</si>
  <si>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</si>
  <si>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</si>
  <si>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</si>
  <si>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</si>
  <si>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</si>
  <si>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</si>
  <si>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</si>
  <si>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</si>
  <si>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</si>
  <si>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</si>
  <si>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</si>
  <si>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</si>
  <si>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</si>
  <si>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</si>
  <si>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</si>
  <si>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</si>
  <si>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</si>
  <si>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</si>
  <si>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</si>
  <si>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</si>
  <si>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</si>
  <si>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</si>
  <si>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</si>
  <si>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</si>
  <si>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</si>
  <si>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</si>
  <si>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</si>
  <si>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</si>
  <si>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</si>
  <si>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</si>
  <si>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</si>
  <si>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</si>
  <si>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</si>
  <si>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</si>
  <si>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</si>
  <si>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</si>
  <si>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</si>
  <si>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</si>
  <si>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</si>
  <si>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</si>
  <si>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</si>
  <si>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</si>
  <si>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</si>
  <si>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</si>
  <si>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</si>
  <si>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</si>
  <si>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</si>
  <si>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</si>
  <si>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</si>
  <si>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</si>
  <si>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</si>
  <si>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</si>
  <si>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</si>
  <si>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</si>
  <si>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</si>
  <si>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</si>
  <si>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</si>
  <si>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</si>
  <si>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</si>
  <si>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</si>
  <si>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</si>
  <si>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</si>
  <si>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</si>
  <si>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</si>
  <si>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</si>
  <si>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</si>
  <si>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</si>
  <si>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</si>
  <si>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</si>
  <si>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</si>
  <si>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</si>
  <si>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</si>
  <si>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</si>
  <si>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</si>
  <si>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</si>
  <si>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</si>
  <si>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</si>
  <si>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</si>
  <si>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</si>
  <si>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</si>
  <si>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</si>
  <si>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</si>
  <si>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</si>
  <si>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</si>
  <si>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</si>
  <si>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</si>
  <si>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</si>
  <si>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</si>
  <si>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</si>
  <si>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</si>
  <si>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</si>
  <si>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</si>
  <si>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</si>
  <si>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</si>
  <si>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</si>
  <si>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</si>
  <si>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</si>
  <si>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</si>
  <si>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</si>
  <si>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</si>
  <si>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</si>
  <si>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</si>
  <si>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</si>
  <si>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</si>
  <si>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</si>
  <si>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</si>
  <si>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</si>
  <si>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</si>
  <si>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</si>
  <si>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</si>
  <si>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</si>
  <si>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</si>
  <si>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</si>
  <si>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</si>
  <si>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</si>
  <si>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</si>
  <si>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</si>
  <si>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</si>
  <si>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</si>
  <si>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</si>
  <si>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</si>
  <si>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</si>
  <si>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</si>
  <si>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</si>
  <si>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</si>
  <si>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</si>
  <si>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</si>
  <si>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</si>
  <si>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</si>
  <si>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</si>
  <si>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</si>
  <si>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</si>
  <si>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</si>
  <si>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</si>
  <si>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</si>
  <si>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</si>
  <si>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</si>
  <si>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</si>
  <si>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</si>
  <si>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</si>
  <si>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</si>
  <si>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</si>
  <si>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</si>
  <si>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</si>
  <si>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</si>
  <si>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</si>
  <si>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</si>
  <si>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</si>
  <si>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</si>
  <si>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</si>
  <si>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</si>
  <si>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</si>
  <si>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</si>
  <si>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</si>
  <si>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</si>
  <si>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</si>
  <si>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</si>
  <si>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</si>
  <si>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</si>
  <si>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</si>
  <si>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</si>
  <si>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</si>
  <si>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</si>
  <si>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</si>
  <si>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</si>
  <si>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</si>
  <si>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</si>
  <si>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</si>
  <si>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</si>
  <si>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</si>
  <si>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</si>
  <si>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</si>
  <si>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</si>
  <si>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</si>
  <si>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</si>
  <si>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</si>
  <si>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</si>
  <si>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</si>
  <si>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</si>
  <si>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</si>
  <si>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</si>
  <si>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</si>
  <si>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</si>
  <si>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</si>
  <si>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</si>
  <si>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</si>
  <si>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</si>
  <si>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</si>
  <si>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</si>
  <si>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</si>
  <si>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</si>
  <si>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</si>
  <si>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</si>
  <si>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</si>
  <si>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</si>
  <si>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</si>
  <si>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</si>
  <si>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</si>
  <si>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</si>
  <si>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</si>
  <si>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</si>
  <si>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</si>
  <si>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</si>
  <si>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</si>
  <si>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</si>
  <si>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</si>
  <si>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</si>
  <si>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</si>
  <si>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</si>
  <si>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</si>
  <si>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</si>
  <si>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</si>
  <si>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</si>
  <si>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</si>
  <si>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</si>
  <si>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</si>
  <si>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</si>
  <si>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</si>
  <si>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</si>
  <si>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</si>
  <si>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</si>
  <si>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</si>
  <si>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</si>
  <si>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</si>
  <si>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</si>
  <si>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</si>
  <si>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</si>
  <si>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</si>
  <si>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</si>
  <si>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</si>
  <si>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</si>
  <si>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</si>
  <si>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</si>
  <si>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</si>
  <si>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</si>
  <si>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</si>
  <si>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</si>
  <si>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</si>
  <si>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</si>
  <si>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</si>
  <si>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</si>
  <si>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</si>
  <si>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</si>
  <si>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</si>
  <si>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</si>
  <si>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</si>
  <si>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</si>
  <si>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</si>
  <si>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</si>
  <si>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</si>
  <si>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</si>
  <si>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</si>
  <si>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</si>
  <si>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</si>
  <si>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</si>
  <si>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</si>
  <si>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</si>
  <si>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</si>
  <si>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</si>
  <si>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</si>
  <si>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</si>
  <si>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</si>
  <si>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</si>
  <si>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</si>
  <si>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</si>
  <si>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</si>
  <si>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</si>
  <si>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</si>
  <si>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</si>
  <si>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</si>
  <si>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</si>
  <si>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</si>
  <si>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</si>
  <si>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</si>
  <si>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</si>
  <si>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</si>
  <si>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</si>
  <si>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</si>
  <si>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</si>
  <si>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</si>
  <si>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</si>
  <si>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</si>
  <si>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</si>
  <si>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</si>
  <si>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</si>
  <si>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</si>
  <si>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</si>
  <si>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</si>
  <si>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</si>
  <si>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</si>
  <si>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</si>
  <si>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</si>
  <si>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</si>
  <si>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</si>
  <si>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</si>
  <si>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</si>
  <si>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</si>
  <si>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</si>
  <si>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</si>
  <si>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</si>
  <si>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</si>
  <si>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</si>
  <si>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</si>
  <si>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</si>
  <si>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</si>
  <si>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</si>
  <si>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</si>
  <si>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</si>
  <si>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</si>
  <si>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</si>
  <si>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</si>
  <si>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</si>
  <si>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</si>
  <si>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</si>
  <si>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</si>
  <si>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</si>
  <si>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</si>
  <si>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</si>
  <si>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</si>
  <si>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</si>
  <si>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</si>
  <si>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</si>
  <si>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</si>
  <si>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</si>
  <si>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</si>
  <si>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</si>
  <si>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</si>
  <si>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</si>
  <si>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</si>
  <si>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</si>
  <si>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</si>
  <si>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</si>
  <si>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</si>
  <si>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</si>
  <si>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</si>
  <si>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</si>
  <si>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</si>
  <si>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</si>
  <si>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</si>
  <si>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</si>
  <si>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</si>
  <si>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</si>
  <si>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</si>
  <si>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</si>
  <si>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</si>
  <si>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</si>
  <si>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</si>
  <si>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</si>
  <si>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</si>
  <si>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</si>
  <si>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</si>
  <si>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</si>
  <si>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</si>
  <si>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</si>
  <si>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</si>
  <si>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</si>
  <si>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</si>
  <si>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</si>
  <si>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</si>
  <si>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</si>
  <si>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</si>
  <si>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</si>
  <si>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</si>
  <si>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</si>
  <si>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</si>
  <si>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</si>
  <si>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</si>
  <si>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</si>
  <si>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</si>
  <si>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</si>
  <si>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</si>
  <si>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</si>
  <si>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</si>
  <si>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</si>
  <si>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</si>
  <si>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</si>
  <si>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</si>
  <si>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</si>
  <si>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</si>
  <si>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</si>
  <si>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</si>
  <si>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</si>
  <si>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</si>
  <si>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</si>
  <si>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</si>
  <si>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</si>
  <si>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</si>
  <si>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</si>
  <si>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</si>
  <si>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</si>
  <si>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</si>
  <si>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</si>
  <si>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</si>
  <si>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</si>
  <si>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</si>
  <si>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</si>
  <si>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</si>
  <si>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</si>
  <si>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</si>
  <si>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</si>
  <si>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</si>
  <si>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</si>
  <si>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</si>
  <si>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</si>
  <si>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</si>
  <si>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</si>
  <si>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</si>
  <si>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</si>
  <si>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</si>
  <si>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</si>
  <si>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</si>
  <si>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</si>
  <si>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</si>
  <si>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</si>
  <si>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</si>
  <si>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</si>
  <si>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</si>
  <si>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</si>
  <si>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</si>
  <si>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</si>
  <si>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</si>
  <si>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</si>
  <si>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</si>
  <si>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</si>
  <si>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</si>
  <si>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</si>
  <si>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</si>
  <si>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</si>
  <si>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</si>
  <si>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</si>
  <si>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</si>
  <si>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</si>
  <si>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</si>
  <si>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</si>
  <si>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</si>
  <si>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</si>
  <si>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</si>
  <si>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</si>
  <si>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</si>
  <si>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</si>
  <si>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</si>
  <si>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</si>
  <si>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</si>
  <si>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</si>
  <si>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</si>
  <si>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</si>
  <si>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</si>
  <si>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</si>
  <si>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</si>
  <si>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</si>
  <si>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</si>
  <si>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</si>
  <si>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</si>
  <si>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</si>
  <si>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</si>
  <si>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</si>
  <si>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</si>
  <si>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</si>
  <si>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</si>
  <si>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</si>
  <si>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</si>
  <si>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</si>
  <si>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</si>
  <si>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</si>
  <si>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</si>
  <si>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</si>
  <si>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</si>
  <si>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</si>
  <si>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</si>
  <si>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</si>
  <si>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</si>
  <si>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</si>
  <si>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</si>
  <si>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</si>
  <si>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</si>
  <si>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</si>
  <si>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</si>
  <si>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</si>
  <si>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</si>
  <si>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</si>
  <si>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</si>
  <si>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</si>
  <si>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</si>
  <si>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</si>
  <si>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</si>
  <si>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</si>
  <si>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</si>
  <si>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</si>
  <si>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</si>
  <si>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</si>
  <si>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</si>
  <si>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</si>
  <si>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</si>
  <si>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</si>
  <si>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</si>
  <si>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</si>
  <si>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</si>
  <si>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</si>
  <si>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</si>
  <si>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</si>
  <si>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</si>
  <si>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</si>
  <si>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</si>
  <si>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</si>
  <si>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</si>
  <si>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</si>
  <si>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</si>
  <si>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</si>
  <si>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</si>
  <si>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</si>
  <si>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</si>
  <si>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</si>
  <si>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</si>
  <si>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</si>
  <si>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</si>
  <si>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</si>
  <si>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</si>
  <si>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</si>
  <si>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</si>
  <si>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</si>
  <si>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</si>
  <si>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</si>
  <si>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</si>
  <si>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</si>
  <si>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</si>
  <si>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</si>
  <si>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</si>
  <si>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</si>
  <si>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</si>
  <si>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</si>
  <si>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</si>
  <si>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</si>
  <si>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</si>
  <si>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</si>
  <si>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</si>
  <si>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</si>
  <si>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</si>
  <si>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</si>
  <si>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</si>
  <si>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</si>
  <si>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</si>
  <si>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</si>
  <si>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</si>
  <si>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</si>
  <si>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</si>
  <si>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</si>
  <si>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</si>
  <si>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</si>
  <si>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</si>
  <si>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</si>
  <si>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</si>
  <si>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</si>
  <si>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</si>
  <si>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</si>
  <si>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</si>
  <si>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</si>
  <si>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</si>
  <si>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</si>
  <si>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</si>
  <si>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</si>
  <si>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</si>
  <si>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</si>
  <si>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</si>
  <si>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</si>
  <si>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</si>
  <si>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</si>
  <si>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</si>
  <si>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</si>
  <si>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</si>
  <si>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</si>
  <si>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</si>
  <si>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</si>
  <si>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</si>
  <si>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</si>
  <si>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</si>
  <si>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</si>
  <si>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</si>
  <si>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</si>
  <si>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</si>
  <si>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</si>
  <si>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</si>
  <si>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</si>
  <si>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</si>
  <si>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</si>
  <si>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</si>
  <si>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</si>
  <si>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</si>
  <si>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</si>
  <si>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</si>
  <si>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</si>
  <si>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</si>
  <si>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</si>
  <si>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</si>
  <si>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</si>
  <si>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</si>
  <si>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</si>
  <si>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</si>
  <si>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</si>
  <si>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</si>
  <si>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</si>
  <si>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</si>
  <si>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</si>
  <si>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</si>
  <si>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</si>
  <si>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</si>
  <si>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</si>
  <si>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</si>
  <si>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</si>
  <si>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</si>
  <si>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</si>
  <si>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</si>
  <si>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</si>
  <si>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</si>
  <si>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</si>
  <si>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</si>
  <si>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</si>
  <si>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</si>
  <si>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</si>
  <si>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</si>
  <si>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</si>
  <si>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</si>
  <si>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</si>
  <si>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</si>
  <si>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</si>
  <si>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</si>
  <si>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</si>
  <si>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</si>
  <si>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</si>
  <si>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</si>
  <si>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</si>
  <si>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</si>
  <si>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</si>
  <si>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</si>
  <si>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</si>
  <si>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</si>
  <si>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</si>
  <si>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</si>
  <si>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</si>
  <si>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</si>
  <si>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</si>
  <si>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</si>
  <si>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</si>
  <si>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</si>
  <si>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</si>
  <si>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</si>
  <si>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</si>
  <si>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</si>
  <si>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</si>
  <si>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</si>
  <si>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</si>
  <si>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</si>
  <si>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</si>
  <si>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</si>
  <si>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</si>
  <si>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</si>
  <si>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</si>
  <si>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</si>
  <si>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</si>
  <si>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</si>
  <si>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</si>
  <si>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</si>
  <si>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</si>
  <si>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</si>
  <si>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</si>
  <si>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</si>
  <si>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</si>
  <si>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</si>
  <si>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</si>
  <si>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</si>
  <si>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</si>
  <si>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</si>
  <si>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</si>
  <si>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</si>
  <si>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</si>
  <si>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</si>
  <si>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</si>
  <si>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</si>
  <si>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</si>
  <si>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</si>
  <si>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</si>
  <si>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</si>
  <si>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</si>
  <si>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</si>
  <si>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</si>
  <si>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</si>
  <si>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</si>
  <si>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</si>
  <si>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</si>
  <si>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</si>
  <si>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</si>
  <si>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</si>
  <si>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</si>
  <si>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</si>
  <si>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</si>
  <si>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</si>
  <si>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</si>
  <si>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</si>
  <si>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</si>
  <si>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</si>
  <si>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</si>
  <si>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</si>
  <si>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</si>
  <si>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</si>
  <si>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</si>
  <si>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</si>
  <si>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</si>
  <si>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</si>
  <si>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</si>
  <si>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</si>
  <si>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</si>
  <si>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</si>
  <si>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</si>
  <si>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</si>
  <si>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</si>
  <si>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</si>
  <si>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</si>
  <si>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</si>
  <si>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</si>
  <si>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</si>
  <si>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</si>
  <si>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</si>
  <si>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</si>
  <si>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</si>
  <si>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</si>
  <si>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</si>
  <si>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</si>
  <si>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</si>
  <si>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</si>
  <si>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</si>
  <si>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</si>
  <si>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</si>
  <si>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</si>
  <si>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</si>
  <si>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</si>
  <si>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</si>
  <si>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</si>
  <si>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</si>
  <si>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</si>
  <si>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</si>
  <si>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</si>
  <si>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</si>
  <si>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</si>
  <si>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</si>
  <si>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</si>
  <si>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</si>
  <si>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</si>
  <si>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</si>
  <si>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</si>
  <si>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</si>
  <si>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</si>
  <si>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</si>
  <si>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</si>
  <si>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</si>
  <si>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</si>
  <si>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</si>
  <si>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</si>
  <si>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</si>
  <si>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</si>
  <si>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</si>
  <si>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</si>
  <si>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</si>
  <si>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</si>
  <si>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</si>
  <si>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</si>
  <si>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</si>
  <si>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</si>
  <si>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</si>
  <si>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</si>
  <si>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</si>
  <si>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</si>
  <si>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</si>
  <si>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</si>
  <si>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</si>
  <si>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</si>
  <si>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</si>
  <si>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</si>
  <si>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</si>
  <si>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</si>
  <si>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</si>
  <si>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</si>
  <si>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</si>
  <si>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</si>
  <si>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</si>
  <si>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</si>
  <si>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</si>
  <si>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</si>
  <si>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</si>
  <si>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</si>
  <si>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</si>
  <si>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</si>
  <si>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</si>
  <si>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</si>
  <si>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</si>
  <si>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</si>
  <si>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</si>
  <si>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</si>
  <si>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</si>
  <si>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</si>
  <si>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</si>
  <si>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</si>
  <si>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</si>
  <si>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</si>
  <si>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</si>
  <si>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</si>
  <si>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</si>
  <si>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</si>
  <si>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</si>
  <si>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</si>
  <si>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</si>
  <si>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</si>
  <si>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</si>
  <si>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</si>
  <si>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</si>
  <si>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</si>
  <si>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</si>
  <si>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</si>
  <si>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</si>
  <si>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</si>
  <si>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</si>
  <si>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</si>
  <si>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</si>
  <si>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</si>
  <si>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</si>
  <si>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</si>
  <si>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</si>
  <si>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</si>
  <si>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</si>
  <si>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</si>
  <si>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</si>
  <si>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</si>
  <si>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</si>
  <si>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</si>
  <si>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</si>
  <si>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</si>
  <si>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</si>
  <si>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</si>
  <si>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</si>
  <si>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</si>
  <si>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</si>
  <si>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</si>
  <si>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</si>
  <si>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</si>
  <si>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</si>
  <si>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20 min</t>
  </si>
  <si>
    <t>PCM-20251023-00000500</t>
  </si>
  <si>
    <t xml:space="preserve">EM team at site checking </t>
  </si>
  <si>
    <t>PCM-20251023-00000246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</si>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</sst>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290.376118171298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9.8811296296262299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45953.324543981478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45953.324543981478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45953.324543981478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45953.324543981478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45953.324543981478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45953.324543981478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45953.324543981478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45953.324543981478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45953.324543981478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45953.324543981478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45953.324543981478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45953.324543981478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45953.324543981478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45953.324543981478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45953.324543981478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45953.324543981478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45953.324543981478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45953.324543981478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45953.324543981478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45953.324543981478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45953.324543981478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45953.324543981478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45953.324543981478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45953.324543981478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45953.324543981478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45953.324543981478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45953.324543981478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45953.324543981478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45953.324543981478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45953.324543981478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45953.324543981478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45953.324543981478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45953.324543981478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45953.324543981478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45953.324543981478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45953.324543981478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45953.324543981478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45953.324543981478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45953.324543981478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45953.324543981478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45953.324543981478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45953.324543981478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45953.324543981478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45953.324543981478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45953.324543981478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45953.324543981478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45953.324543981478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45953.324543981478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45953.324543981478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45953.324543981478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45953.324543981478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45953.324543981478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45953.324543981478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45953.324543981478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45953.324543981478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45953.324543981478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45953.324543981478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45953.324543981478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45953.324543981478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45953.324543981478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45953.324543981478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45953.324543981478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45953.324543981478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45953.324543981478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45953.324543981478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45953.324543981478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45953.324543981478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45953.324543981478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45953.324543981478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45953.324543981478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C8" sqref="C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128.32470613426267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8.8287686342591769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2.5898263891576789E-2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45953.324544097224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45953.324544097224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45953.324544097224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45953.324544097224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45953.324544097224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45953.324544097224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45953.324544097224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45953.324544097224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45953.324544097224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45953.324544097224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45953.324544097224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45953.324544097224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45953.324544097224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45953.324544097224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45953.324544097224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45953.324544097224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45953.324544097224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45953.324544097224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45953.324544097224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45953.324544097224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45953.324544097224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45953.324544097224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45953.324544097224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45953.324544097224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45953.324544097224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45953.324544097224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45953.324544097224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45953.324544097224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45953.324544097224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45953.324544097224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45953.324544097224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45953.324544097224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45953.324544097224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45953.324544097224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45953.324544097224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45953.324544097224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45953.324544097224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45953.324544097224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45953.324544097224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45953.324544097224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45953.324544097224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45953.324544097224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45953.324544097224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45953.324544097224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0.10487974536954425</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5.470613425859483E-2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45953.324544097224</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45953.324544097224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45953.324544097224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45953.324544097224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45953.324544097224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45953.324544097224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45953.324544097224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45953.324544097224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45953.324544097224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45953.324544097224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45953.324544097224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45953.324544097224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45953.324544097224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45953.324544097224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45953.324544097224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45953.324544097224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45953.324544097224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45953.324544097224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45953.324544097224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45953.324544097224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45953.324544097224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45953.324544097224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45953.324544097224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45953.324544097224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45953.324544097224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45953.324544097224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45953.324544097224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45953.324544097224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45953.324544097224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45953.324544097224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45953.324544097224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45953.324544097224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45953.324544097224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45953.324544097224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45953.324544097224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45953.324544097224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45953.324544097224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45953.324544097224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45953.324544097224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45953.324544097224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45953.324544097224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45953.324544097224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45953.324544097224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45953.324544097224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45953.324544097224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45953.324544097224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45953.324544097224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45953.324544097224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45953.324544097224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45953.324544097224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45953.324544097224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45953.324544097224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45953.324544097224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45953.324544097224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45953.324544097224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45953.324544097224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45953.324544097224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45953.324544097224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45953.324544097224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45953.324544097224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45953.324544097224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45953.324544097224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45953.324544097224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45953.324544097224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45953.324544097224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45953.324544097224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45953.324544097224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45953.324544097224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45953.324544097224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45953.324544097224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45953.324544097224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45953.324544097224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45953.324544097224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45953.324544097224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45953.324544097224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45953.324544097224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45953.324544097224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45953.324544097224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45953.324544097224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45953.324544097224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45953.324544097224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45953.324544097224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45953.324544097224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45953.324544097224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45953.324544097224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45953.324544097224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45953.324544097224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45953.324544097224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45953.324544097224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45953.324544097224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45953.324544097224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45953.324544097224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45953.324544097224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45953.324544097224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45953.324544097224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45953.324544097224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45953.324544097224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45953.324544097224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45953.324544097224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45953.324544097224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45953.324544097224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45953.324544097224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45953.324544097224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45953.324544097224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45953.324544097224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45953.324544097224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45953.324544097224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45953.324544097224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45953.324544097224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45953.324544097224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45953.324544097224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45953.324544097224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45953.324544097224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45953.324544097224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45953.324544097224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45953.324544097224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45953.324544097224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45953.324544097224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45953.324544097224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45953.324544097224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45953.324544097224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45953.324544097224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45953.324544097224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45953.324544097224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45953.324544097224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45953.324544097224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45953.324544097224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45953.324544097224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45953.324544097224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45953.324544097224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45953.324544097224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45953.324544097224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45953.324544097224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45953.324544097224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45953.324544097224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45953.324544097224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45953.324544097224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45953.324544097224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45953.324544097224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45953.324544097224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45953.324544097224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45953.324544097224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45953.324544097224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45953.324544097224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45953.324544097224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45953.324544097224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45953.324544097224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45953.324544097224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45953.324544097224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45953.324544097224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45953.324544097224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45953.324544097224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45953.324544097224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45953.324544097224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45953.324544097224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45953.324544097224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45953.324544097224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45953.324544097224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45953.324544097224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45953.324544097224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45953.324544097224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45953.324544097224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45953.324544097224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45953.324544097224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45953.324544097224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45953.324544097224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45953.324544097224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45953.324544097224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45953.324544097224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45953.324544097224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45953.324544097224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45953.324544097224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45953.324544097224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45953.324544097224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45953.324544097224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45953.324544097224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45953.324544097224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45953.324544097224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45953.324544097224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45953.324544097224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45953.324544097224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45953.324544097224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45953.324544097224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45953.324544097224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45953.324544097224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45953.324544097224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45953.324544097224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45953.324544097224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45953.324544097224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45953.324544097224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45953.324544097224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45953.324544097224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45953.324544097224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45953.324544097224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45953.324544097224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45953.324544097224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45953.324544097224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45953.324544097224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45953.324544097224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45953.324544097224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45953.324544097224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45953.324544097224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45953.324544097224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45953.324544097224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45953.324544097224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45953.324544097224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45953.324544097224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45953.324544097224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45953.324544097224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45953.324544097224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45953.324544097224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45953.324544097224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45953.324544097224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45953.324544097224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45953.324544097224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45953.324544097224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45953.324544097224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45953.324544097224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45953.324544097224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45953.324544097224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45953.324544097224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45953.324544097224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45953.324544097224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45953.324544097224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45953.324544097224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45953.324544097224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45953.324544097224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45953.324544097224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45953.324544097224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45953.324544097224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45953.324544097224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45953.324544097224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45953.324544097224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45953.324544097224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45953.324544097224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45953.324544097224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45953.324544097224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45953.324544097224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45953.324544097224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45953.324544097224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45953.324544097224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45953.324544097224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45953.324544097224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45953.324544097224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45953.324544097224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45953.324544097224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45953.324544097224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45953.324544097224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45953.324544097224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45953.324544097224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45953.324544097224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45953.324544097224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45953.324544097224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45953.324544097224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45953.324544097224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45953.324544097224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45953.324544097224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45953.324544097224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45953.324544097224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45953.324544097224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45953.324544097224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45953.324544097224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45953.324544097224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45953.324544097224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45953.324544097224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45953.324544097224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45953.324544097224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45953.324544097224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45953.324544097224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45953.324544097224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45953.324544097224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45953.324544097224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45953.324544097224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45953.324544097224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45953.324544097224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45953.324544097224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45953.324544097224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45953.324544097224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45953.324544097224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45953.324544097224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45953.324544097224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45953.324544097224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45953.324544097224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45953.324544097224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45953.324544097224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45953.324544097224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45953.324544097224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45953.324544097224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45953.324544097224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45953.324544097224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45953.324544097224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45953.324544097224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45953.324544097224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45953.324544097224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45953.324544097224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45953.324544097224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45953.324544097224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45953.324544097224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45953.324544097224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45953.324544097224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45953.324544097224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45953.324544097224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45953.324544097224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45953.324544097224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45953.324544097224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45953.324544097224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45953.324544097224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45953.324544097224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45953.324544097224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45953.324544097224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45953.324544097224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45953.324544097224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45953.324544097224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45953.324544097224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45953.324544097224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45953.324544097224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45953.324544097224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45953.324544097224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45953.324544097224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45953.324544097224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45953.324544097224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45953.324544097224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45953.324544097224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45953.324544097224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45953.324544097224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45953.324544097224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45953.324544097224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45953.324544097224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45953.324544097224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45953.324544097224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45953.324544097224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45953.324544097224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45953.324544097224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45953.324544097224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45953.324544097224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45953.324544097224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45953.324544097224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45953.324544097224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45953.324544097224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45953.324544097224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45953.324544097224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45953.324544097224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45953.324544097224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45953.324544097224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45953.324544097224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45953.324544097224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45953.324544097224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45953.324544097224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45953.324544097224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45953.324544097224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45953.324544097224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45953.324544097224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45953.324544097224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45953.324544097224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45953.324544097224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45953.324544097224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45953.324544097224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45953.324544097224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45953.324544097224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45953.324544097224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45953.324544097224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45953.324544097224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45953.324544097224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45953.324544097224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45953.324544097224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45953.324544097224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45953.324544097224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45953.324544097224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45953.324544097224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45953.324544097224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45953.324544097224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45953.324544097224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45953.324544097224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45953.324544097224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45953.324544097224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45953.324544097224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45953.324544097224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45953.324544097224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45953.324544097224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45953.324544097224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45953.324544097224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45953.324544097224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45953.324544097224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45953.324544097224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45953.324544097224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45953.324544097224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45953.324544097224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45953.324544097224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45953.324544097224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45953.324544097224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45953.324544097224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45953.324544097224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45953.324544097224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45953.324544097224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45953.324544097224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45953.324544097224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45953.324544097224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45953.324544097224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45953.324544097224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45953.324544097224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45953.324544097224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45953.324544097224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45953.324544097224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45953.324544097224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45953.324544097224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45953.324544097224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45953.324544097224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45953.324544097224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45953.324544097224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45953.324544097224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45953.324544097224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45953.324544097224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45953.324544097224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45953.324544097224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45953.324544097224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45953.324544097224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45953.324544097224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45953.324544097224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45953.324544097224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45953.324544097224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45953.324544097224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45953.324544097224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45953.324544097224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45953.324544097224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45953.324544097224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45953.324544097224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45953.324544097224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45953.324544097224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45953.324544097224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45953.324544097224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45953.324544097224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45953.324544097224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45953.324544097224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45953.324544097224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45953.324544097224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45953.324544097224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45953.324544097224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45953.324544097224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45953.324544097224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45953.324544097224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45953.324544097224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45953.324544097224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45953.324544097224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45953.324544097224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45953.324544097224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45953.324544097224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45953.324544097224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45953.324544097224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45953.324544097224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45953.324544097224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45953.324544097224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45953.324544097224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45953.324544097224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45953.324544097224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45953.324544097224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45953.324544097224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45953.324544097224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45953.324544097224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45953.324544097224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45953.324544097224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45953.324544097224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45953.324544097224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45953.324544097224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45953.324544097224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45953.324544097224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45953.324544097224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45953.324544097224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45953.324544097224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45953.324544097224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45953.324544097224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45953.324544097224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45953.324544097224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45953.324544097224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45953.324544097224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45953.324544097224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45953.324544097224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45953.324544097224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45953.324544097224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45953.324544097224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45953.324544097224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45953.324544097224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45953.324544097224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45953.324544097224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45953.324544097224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45953.324544097224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45953.324544097224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45953.324544097224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45953.324544097224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45953.324544097224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45953.324544097224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45953.324544097224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45953.324544097224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45953.324544097224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45953.324544097224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45953.324544097224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45953.324544097224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45953.324544097224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45953.324544097224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45953.324544097224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45953.324544097224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45953.324544097224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45953.324544097224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45953.324544097224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45953.324544097224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45953.324544097224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45953.324544097224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45953.324544097224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45953.324544097224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45953.324544097224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45953.324544097224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45953.324544097224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45953.324544097224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45953.324544097224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45953.324544097224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45953.324544097224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45953.324544097224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45953.324544097224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45953.324544097224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45953.324544097224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45953.324544097224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45953.324544097224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45953.324544097224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45953.324544097224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45953.324544097224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45953.324544097224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45953.324544097224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45953.324544097224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45953.324544097224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45953.324544097224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45953.324544097224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45953.324544097224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45953.324544097224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45953.324544097224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45953.324544097224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45953.324544097224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45953.324544097224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45953.324544097224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45953.324544097224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45953.324544097224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45953.324544097224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45953.324544097224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45953.324544097224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45953.324544097224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45953.324544097224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45953.324544097224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45953.324544097224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45953.324544097224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45953.324544097224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45953.324544097224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45953.324544097224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45953.324544097224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45953.324544097224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45953.324544097224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45953.324544097224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45953.324544097224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45953.324544097224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45953.324544097224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45953.324544097224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45953.324544097224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45953.324544097224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45953.324544097224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45953.324544097224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45953.324544097224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45953.324544097224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45953.324544097224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45953.324544097224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45953.324544097224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45953.324544097224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45953.324544097224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45953.324544097224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45953.324544097224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45953.324544097224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45953.324544097224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45953.324544097224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45953.324544097224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45953.324544097224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45953.324544097224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45953.324544097224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45953.324544097224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45953.324544097224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45953.324544097224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45953.324544097224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45953.324544097224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45953.324544097224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45953.324544097224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45953.324544097224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45953.324544097224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45953.324544097224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45953.324544097224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45953.324544097224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45953.324544097224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45953.324544097224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45953.324544097224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45953.324544097224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45953.324544097224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45953.324544097224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45953.324544097224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45953.324544097224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45953.324544097224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45953.324544097224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45953.324544097224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45953.324544097224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45953.324544097224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45953.324544097224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45953.324544097224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45953.324544097224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45953.324544097224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45953.324544097224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45953.324544097224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45953.324544097224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45953.324544097224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45953.324544097224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45953.324544097224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45953.324544097224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45953.324544097224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45953.324544097224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45953.324544097224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45953.324544097224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45953.324544097224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45953.324544097224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45953.324544097224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45953.324544097224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45953.324544097224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45953.324544097224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45953.324544097224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45953.324544097224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45953.324544097224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45953.324544097224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45953.324544097224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45953.324544097224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45953.324544097224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45953.324544097224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45953.324544097224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45953.324544097224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45953.324544097224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45953.324544097224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45953.324544097224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45953.324544097224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45953.324544097224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45953.324544097224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45953.324544097224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45953.324544097224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45953.324544097224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45953.324544097224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45953.324544097224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45953.324544097224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45953.324544097224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45953.324544097224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45953.324544097224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45953.324544097224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45953.324544097224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45953.324544097224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45953.324544097224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45953.324544097224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45953.324544097224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45953.324544097224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45953.324544097224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45953.324544097224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45953.324544097224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45953.324544097224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45953.324544097224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45953.324544097224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45953.324544097224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45953.324544097224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45953.324544097224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45953.324544097224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45953.324544097224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45953.324544097224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45953.324544097224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45953.324544097224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45953.324544097224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45953.324544097224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45953.324544097224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45953.324544097224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45953.324544097224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45953.324544097224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45953.324544097224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45953.324544097224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45953.324544097224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45953.324544097224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45953.324544097224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45953.324544097224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45953.324544097224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45953.324544097224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45953.324544097224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45953.324544097224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45953.324544097224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45953.324544097224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45953.324544097224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45953.324544097224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45953.324544097224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45953.324544097224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45953.324544097224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45953.324544097224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45953.324544097224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45953.324544097224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45953.324544097224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45953.324544097224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45953.324544097224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45953.324544097224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45953.324544097224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45953.324544097224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45953.324544097224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45953.324544097224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45953.324544097224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45953.324544097224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45953.324544097224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45953.324544097224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45953.324544097224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45953.324544097224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45953.324544097224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45953.324544097224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45953.324544097224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45953.324544097224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45953.324544097224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45953.324544097224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45953.324544097224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45953.324544097224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45953.324544097224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45953.324544097224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45953.324544097224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45953.324544097224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45953.324544097224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45953.324544097224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45953.324544097224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45953.324544097224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45953.324544097224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45953.324544097224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45953.324544097224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45953.324544097224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45953.324544097224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45953.324544097224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45953.324544097224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45953.324544097224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45953.324544097224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45953.324544097224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45953.324544097224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45953.324544097224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45953.324544097224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45953.324544097224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45953.324544097224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45953.324544097224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45953.324544097224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45953.324544097224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45953.324544097224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45953.324544097224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45953.324544097224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45953.324544097224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45953.324544097224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45953.324544097224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45953.324544097224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45953.324544097224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45953.324544097224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45953.324544097224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45953.324544097224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45953.324544097224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45953.324544097224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45953.324544097224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45953.324544097224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45953.324544097224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45953.324544097224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45953.324544097224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45953.324544097224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45953.324544097224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45953.324544097224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45953.324544097224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45953.324544097224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45953.324544097224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45953.324544097224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45953.324544097224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45953.324544097224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45953.324544097224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45953.324544097224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45953.324544097224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45953.324544097224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45953.324544097224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45953.324544097224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45953.324544097224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45953.324544097224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45953.324544097224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45953.324544097224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45953.324544097224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45953.324544097224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45953.324544097224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45953.324544097224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45953.324544097224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45953.324544097224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45953.324544097224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45953.324544097224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45953.324544097224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45953.324544097224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45953.324544097224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45953.324544097224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45953.324544097224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45953.324544097224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45953.324544097224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45953.324544097224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45953.324544097224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45953.324544097224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45953.324544097224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45953.324544097224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45953.324544097224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45953.324544097224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45953.324544097224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45953.324544097224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45953.324544097224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45953.324544097224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45953.324544097224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45953.324544097224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45953.324544097224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45953.324544097224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45953.324544097224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45953.324544097224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45953.324544097224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45953.324544097224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45953.324544097224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45953.324544097224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45953.324544097224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45953.324544097224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45953.324544097224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45953.324544097224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45953.324544097224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45953.324544097224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45953.324544097224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45953.324544097224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45953.324544097224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45953.324544097224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45953.324544097224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45953.324544097224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45953.324544097224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45953.324544097224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45953.324544097224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45953.324544097224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45953.324544097224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45953.324544097224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45953.324544097224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45953.324544097224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45953.324544097224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45953.324544097224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45953.324544097224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45953.324544097224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45953.324544097224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45953.324544097224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45953.324544097224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45953.324544097224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45953.324544097224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45953.324544097224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45953.324544097224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45953.324544097224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45953.324544097224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45953.324544097224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45953.324544097224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45953.324544097224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45953.324544097224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45953.324544097224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45953.324544097224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45953.324544097224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45953.324544097224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45953.324544097224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45953.324544097224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45953.324544097224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45953.324544097224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45953.324544097224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45953.324544097224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45953.324544097224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45953.324544097224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45953.324544097224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45953.324544097224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45953.324544097224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45953.324544097224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45953.324544097224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45953.324544097224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45953.324544097224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45953.324544097224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45953.324544097224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45953.324544097224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45953.324544097224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45953.324544097224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45953.324544097224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45953.324544097224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45953.324544097224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45953.324544097224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45953.324544097224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45953.324544097224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45953.324544097224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45953.324544097224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45953.324544097224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45953.324544097224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45953.324544097224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45953.324544097224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45953.324544097224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45953.324544097224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45953.324544097224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45953.324544097224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45953.324544097224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45953.324544097224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45953.324544097224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45953.324544097224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45953.324544097224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45953.324544097224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45953.324544097224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45953.324544097224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45953.324544097224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45953.324544097224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45953.324544097224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45953.324544097224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45953.324544097224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45953.324544097224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45953.324544097224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45953.324544097224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45953.324544097224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45953.324544097224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45953.324544097224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45953.324544097224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45953.324544097224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45953.324544097224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45953.324544097224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45953.324544097224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45953.324544097224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45953.324544097224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45953.324544097224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45953.324544097224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45953.324544097224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45953.324544097224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45953.324544097224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45953.324544097224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45953.324544097224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45953.324544097224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45953.324544097224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45953.324544097224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45953.324544097224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45953.324544097224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45953.324544097224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45953.324544097224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45953.324544097224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45953.324544097224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45953.324544097224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45953.324544097224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45953.324544097224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45953.324544097224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45953.324544097224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45953.324544097224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45953.324544097224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45953.324544097224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45953.324544097224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45953.324544097224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45953.324544097224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45953.324544097224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45953.324544097224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45953.324544097224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45953.324544097224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45953.324544097224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45953.324544097224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45953.324544097224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45953.324544097224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45953.324544097224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45953.324544097224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45953.324544097224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45953.324544097224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45953.324544097224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45953.324544097224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45953.324544097224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45953.324544097224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45953.324544097224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45953.324544097224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45953.324544097224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45953.324544097224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45953.324544097224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45953.324544097224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45953.324544097224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45953.324544097224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45953.324544097224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45953.324544097224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45953.324544097224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45953.324544097224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45953.324544097224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45953.324544097224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45953.324544097224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45953.324544097224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45953.324544097224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45953.324544097224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45953.324544097224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45953.324544097224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45953.324544097224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45953.324544097224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45953.324544097224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45953.324544097224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45953.324544097224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45953.324544097224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45953.324544097224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45953.324544097224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45953.324544097224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45953.324544097224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45953.324544097224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45953.324544097224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45953.324544097224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45953.324544097224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45953.324544097224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45953.324544097224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45953.324544097224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45953.324544097224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45953.324544097224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45953.324544097224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45953.324544097224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45953.324544097224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45953.324544097224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45953.324544097224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45953.324544097224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45953.324544097224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45953.324544097224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45953.324544097224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45953.324544097224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45953.324544097224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45953.324544097224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45953.324544097224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45953.324544097224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45953.324544097224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45953.324544097224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45953.324544097224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45953.324544097224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45953.324544097224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45953.324544097224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45953.324544097224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45953.324544097224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45953.324544097224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45953.324544097224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45953.324544097224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45953.324544097224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45953.324544097224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45953.324544097224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45953.324544097224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45953.324544097224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45953.324544097224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45953.324544097224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45953.324544097224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45953.324544097224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45953.324544097224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45953.324544097224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45953.324544097224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45953.324544097224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45953.324544097224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45953.324544097224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45953.324544097224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45953.324544097224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45953.324544097224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45953.324544097224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45953.324544097224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45953.324544097224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45953.324544097224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45953.324544097224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45953.324544097224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45953.324544097224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45953.324544097224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45953.324544097224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45953.324544097224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45953.324544097224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45953.324544097224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45953.324544097224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45953.324544097224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45953.324544097224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45953.324544097224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45953.324544097224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45953.324544097224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45953.324544097224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45953.324544097224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45953.324544097224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45953.324544097224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45953.324544097224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45953.324544097224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45953.324544097224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45953.324544097224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45953.324544097224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45953.324544097224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45953.324544097224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45953.324544097224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45953.324544097224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45953.324544097224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45953.324544097224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45953.324544097224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45953.324544097224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45953.324544097224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45953.324544097224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45953.324544097224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45953.324544097224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45953.324544097224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45953.324544097224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45953.324544097224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45953.324544097224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45953.324544097224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45953.324544097224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45953.324544097224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45953.324544097224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45953.324544097224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45953.324544097224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45953.324544097224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45953.324544097224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45953.324544097224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45953.324544097224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45953.324544097224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45953.324544097224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45953.324544097224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45953.324544097224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45953.324544097224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45953.324544097224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45953.324544097224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45953.324544097224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45953.324544097224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45953.324544097224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45953.324544097224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45953.324544097224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45953.324544097224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45953.324544097224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45953.324544097224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45953.324544097224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45953.324544097224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45953.324544097224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45953.324544097224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45953.324544097224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45953.324544097224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45953.324544097224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45953.324544097224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45953.324544097224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45953.324544097224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45953.324544097224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45953.324544097224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45953.324544097224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45953.324544097224</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249.84382638888201</v>
      </c>
      <c r="H2" s="101">
        <v>45703.474768518521</v>
      </c>
      <c r="I2" s="98" t="str">
        <f>IFERROR(VLOOKUP(D2,DB!A:F,6,0),"")</f>
        <v>SCECO</v>
      </c>
      <c r="J2" s="98" t="str">
        <f>IFERROR(VLOOKUP(D2,DB!A:G,7,0),"")</f>
        <v>Dead</v>
      </c>
      <c r="K2" s="103" t="s">
        <v>39094</v>
      </c>
      <c r="L2" s="95" t="str">
        <f>IFERROR(VLOOKUP(D2,DB!A:I,9,0),"")</f>
        <v>Latis</v>
      </c>
    </row>
    <row r="3" spans="1:16" ht="15" customHeight="1">
      <c r="A3" s="121"/>
      <c r="B3" s="121" t="str">
        <f>IFERROR(VLOOKUP(D3,DB!A:K,11,0),"")</f>
        <v/>
      </c>
      <c r="C3" s="122"/>
      <c r="D3" s="123"/>
      <c r="E3" s="100"/>
      <c r="F3" s="125"/>
      <c r="G3" s="126">
        <f ca="1">IFERROR(NOW()-F3,"")</f>
        <v>45953.324543981478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45953.324543981478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45953.324543981478</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45953.324543981478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45953.324543981478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45953.324543981478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45953.324543981478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45953.324543981478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45953.324543981478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45953.324543981478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45953.324543981478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45953.324543981478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45953.324543981478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45953.324543981478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45953.324543981478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45953.324543981478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45953.324543981478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45953.324543981478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45953.324543981478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45953.324543981478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45953.324543981478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45953.324543981478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45953.324543981478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45953.324543981478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45953.324543981478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45953.324543981478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45953.324543981478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45953.324543981478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45953.324543981478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45953.324543981478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45953.324543981478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45953.324543981478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45953.324543981478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45953.324543981478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45953.324543981478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45953.324543981478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45953.324543981478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45953.324543981478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45953.324543981478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45953.324543981478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45953.324543981478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45953.324543981478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45953.324543981478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45953.324543981478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45953.324543981478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45953.324543981478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45953.324543981478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45953.324543981478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45953.324543981478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45953.324543981478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45953.324543981478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45953.324543981478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45953.324543981478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45953.324543981478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45953.324543981478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45953.324543981478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45953.324543981478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45953.324543981478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45953.324543981478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45953.324543981478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45953.324543981478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45953.324543981478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45953.324543981478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45953.324543981478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45953.324543981478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45953.324543981478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45953.324543981478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45953.324543981478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45953.324543981478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45953.324543981478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45953.324543981478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45953.324543981478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45953.324543981478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45953.324543981478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45953.324543981478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45953.324543981478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45953.324543981478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45953.324543981478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45953.324543981478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45953.324543981478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45953.324543981478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45953.324543981478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45953.324543981478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45953.324543981478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45953.324543981478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45953.324543981478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45953.324543981478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45953.324543981478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45953.324543981478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45953.324543981478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45953.324543981478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45953.324543981478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45953.324543981478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45953.324543981478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45953.324543981478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45953.324543981478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45953.324543981478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45953.324543981478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45953.324543981478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45953.324543981478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45953.324543981478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45953.324543981478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45953.324543981478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45953.324543981478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45953.324543981478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45953.324543981478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45953.324543981478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45953.324543981478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45953.324543981478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45953.324543981478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45953.324543981478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45953.324543981478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45953.324543981478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45953.324543981478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45953.324543981478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45953.324543981478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45953.324543981478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45953.324543981478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45953.324543981478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45953.324543981478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45953.324543981478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45953.324543981478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45953.324543981478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45953.324543981478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45953.324543981478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45953.324543981478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45953.324543981478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45953.324543981478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45953.324543981478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45953.324543981478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45953.324543981478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45953.324543981478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45953.324543981478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45953.324543981478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45953.324543981478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45953.324543981478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45953.324543981478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45953.324543981478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45953.324543981478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45953.324543981478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45953.324543981478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45953.324543981478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45953.324543981478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45953.324543981478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45953.324543981478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45953.324543981478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45953.324543981478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45953.324543981478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45953.324543981478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45953.324543981478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45953.324543981478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45953.324543981478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45953.324543981478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45953.324543981478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45953.324543981478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45953.324543981478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45953.324543981478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45953.324543981478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45953.324543981478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45953.324543981478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45953.324543981478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45953.324543981478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45953.324543981478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45953.324543981478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45953.324543981478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45953.324543981478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45953.324543981478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45953.324543981478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45953.324543981478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45953.324543981478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45953.324543981478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45953.324543981478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45953.324543981478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45953.324543981478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45953.324543981478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45953.324543981478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45953.324543981478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45953.324543981478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45953.324543981478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45953.324543981478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45953.324543981478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45953.324543981478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45953.324543981478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45953.324543981478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45953.324543981478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45953.324543981478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45953.324543981478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45953.324543981478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45953.324543981478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45953.324543981478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45953.324543981478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45953.324543981478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45953.324544097224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45953.324544097224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45953.324544097224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45953.324544097224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45953.324544097224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45953.324544097224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45953.324544097224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45953.324544097224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45953.324544097224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45953.324544097224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45953.324544097224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45953.324544097224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45953.324544097224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45953.324544097224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45953.324544097224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45953.324544097224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45953.324544097224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45953.324544097224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45953.324544097224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45953.324544097224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45953.324544097224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45953.324544097224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45953.324544097224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45953.324544097224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45953.324544097224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45953.324544097224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45953.324544097224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45953.324544097224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45953.324544097224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45953.324544097224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45953.324544097224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45953.324544097224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45953.324544097224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45953.324544097224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45953.324544097224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45953.324544097224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45953.324544097224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45953.324544097224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45953.324544097224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45953.324544097224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45953.324544097224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45953.324544097224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45953.324544097224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45953.324544097224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45953.324544097224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45953.324544097224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45953.324544097224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45953.324544097224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45953.324544097224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45953.324544097224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45953.324544097224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45953.324544097224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45953.324544097224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45953.324544097224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45953.324544097224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45953.324544097224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45953.324544097224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45953.324544097224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45953.324544097224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45953.324544097224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45953.324544097224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45953.324544097224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45953.324544097224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45953.324544097224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45953.324544097224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45953.324544097224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45953.324544097224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45953.324544097224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45953.324544097224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45953.324544097224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45953.324544097224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45953.324544097224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45953.324544097224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45953.324544097224</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45953.324544097224</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61.492483796289889</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39079</v>
      </c>
      <c r="F3" s="38">
        <v>45926.188877314817</v>
      </c>
      <c r="G3" s="146">
        <f t="shared" ref="G3" ca="1" si="0">IFERROR(NOW()-F3,"")</f>
        <v>27.135666666661564</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8.5529699074031669</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39079</v>
      </c>
      <c r="F5" s="155">
        <v>45948.661111111112</v>
      </c>
      <c r="G5" s="156">
        <f ca="1">IFERROR(NOW()-F5,"")</f>
        <v>4.6634328703657957</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2</v>
      </c>
      <c r="D6" s="154" t="s">
        <v>34802</v>
      </c>
      <c r="E6" s="154" t="s">
        <v>38998</v>
      </c>
      <c r="F6" s="155">
        <v>45953.265034722222</v>
      </c>
      <c r="G6" s="156">
        <f ca="1">IFERROR(NOW()-F6,"")</f>
        <v>5.9509259255719371E-2</v>
      </c>
      <c r="H6" s="155">
        <v>45953.249421296299</v>
      </c>
      <c r="I6" s="154" t="str">
        <f>IFERROR(VLOOKUP(D6,DB!A:F,6,0),"")</f>
        <v>Generator-SG</v>
      </c>
      <c r="J6" s="154" t="str">
        <f>IFERROR(VLOOKUP(D6,DB!A:G,7,0),"")</f>
        <v>Vandalized</v>
      </c>
      <c r="K6" s="154" t="s">
        <v>39104</v>
      </c>
      <c r="L6" s="154" t="str">
        <f>IFERROR(VLOOKUP(D6,DB!A:I,9,0),"")</f>
        <v>Latis</v>
      </c>
    </row>
    <row r="7" spans="1:13" ht="15">
      <c r="A7" s="154" t="s">
        <v>39105</v>
      </c>
      <c r="B7" s="154" t="str">
        <f>IFERROR(VLOOKUP(D7,DB!A:K,11,0),"")</f>
        <v>R5</v>
      </c>
      <c r="C7" s="154">
        <v>1</v>
      </c>
      <c r="D7" s="154" t="s">
        <v>34601</v>
      </c>
      <c r="E7" s="154" t="s">
        <v>38998</v>
      </c>
      <c r="F7" s="155">
        <v>45953.292928240742</v>
      </c>
      <c r="G7" s="156">
        <f ca="1">IFERROR(NOW()-F7,"")</f>
        <v>3.1615740736015141E-2</v>
      </c>
      <c r="H7" s="155">
        <v>45953.231307870374</v>
      </c>
      <c r="I7" s="154" t="str">
        <f>IFERROR(VLOOKUP(D7,DB!A:F,6,0),"")</f>
        <v>SCECO</v>
      </c>
      <c r="J7" s="154" t="str">
        <f>IFERROR(VLOOKUP(D7,DB!A:G,7,0),"")</f>
        <v>Dead</v>
      </c>
      <c r="K7" s="154" t="s">
        <v>39106</v>
      </c>
      <c r="L7" s="154" t="str">
        <f>IFERROR(VLOOKUP(D7,DB!A:I,9,0),"")</f>
        <v>Latis</v>
      </c>
    </row>
    <row r="8" spans="1:13" ht="15">
      <c r="A8" s="160"/>
      <c r="B8" s="160" t="str">
        <f>IFERROR(VLOOKUP(D8,DB!A:K,11,0),"")</f>
        <v/>
      </c>
      <c r="C8" s="160"/>
      <c r="D8" s="160"/>
      <c r="E8" s="160"/>
      <c r="F8" s="161"/>
      <c r="G8" s="162">
        <f ca="1">IFERROR(NOW()-F8,"")</f>
        <v>45953.324543981478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45953.324543981478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45953.324543981478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45953.324543981478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45953.324543981478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45953.324543981478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45953.324543981478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45953.324543981478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45953.324543981478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45953.324543981478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45953.324543981478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45953.324543981478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45953.324543981478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45953.324543981478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45953.324543981478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45953.324543981478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45953.324543981478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45953.324543981478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45953.324543981478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45953.324543981478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45953.324543981478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45953.324543981478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45953.324543981478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45953.324543981478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45953.324543981478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45953.324543981478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45953.324543981478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45953.324543981478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45953.324543981478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45953.324543981478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45953.324543981478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45953.324543981478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45953.324543981478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45953.324543981478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45953.324543981478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45953.324543981478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45953.324543981478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45953.324543981478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45953.324543981478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45953.324543981478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45953.324543981478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45953.324543981478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45953.324543981478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45953.324543981478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45953.324543981478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45953.324543981478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45953.324543981478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45953.324543981478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45953.324543981478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45953.324543981478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45953.324543981478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45953.324543981478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45953.324543981478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45953.324543981478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45953.324543981478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45953.324543981478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45953.324543981478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45953.324543981478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45953.324543981478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45953.324543981478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45953.324543981478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45953.324543981478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45953.324543981478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45953.324543981478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45953.324543981478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45953.324543981478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45953.324543981478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45953.324543981478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45953.324543981478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45953.324543981478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45953.324543981478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45953.324543981478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45953.324543981478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45953.324543981478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45953.324543981478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45953.324543981478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45953.324543981478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45953.324543981478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45953.324543981478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45953.324543981478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45953.324543981478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45953.324543981478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45953.324543981478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45953.324543981478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45953.324543981478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45953.324543981478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45953.324543981478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45953.324543981478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45953.324543981478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45953.324543981478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45953.324543981478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45953.324543981478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45953.324543981478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45953.324543981478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45953.324543981478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45953.324543981478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45953.324543981478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45953.324543981478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45953.324543981478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45953.324543981478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45953.324543981478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45953.324543981478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45953.324543981478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45953.324543981478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45953.324543981478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45953.324543981478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45953.324543981478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45953.324543981478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45953.324543981478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45953.324543981478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45953.324543981478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45953.324543981478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45953.324543981478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45953.324543981478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45953.324543981478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45953.324543981478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45953.324543981478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45953.324543981478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45953.324543981478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45953.324543981478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45953.324543981478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45953.324543981478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45953.324543981478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45953.324543981478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45953.324543981478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45953.324543981478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45953.324543981478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45953.324543981478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45953.324543981478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45953.324543981478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45953.324543981478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45953.324543981478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45953.324543981478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45953.324543981478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45953.324543981478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45953.324543981478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45953.324543981478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45953.324543981478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45953.324543981478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45953.324543981478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45953.324543981478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45953.324543981478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45953.324543981478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45953.324543981478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45953.324543981478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45953.324543981478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45953.324543981478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45953.324543981478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45953.324543981478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45953.324543981478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45953.324543981478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45953.324543981478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45953.324543981478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45953.324543981478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45953.324543981478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45953.324543981478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45953.324543981478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45953.324543981478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45953.324543981478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45953.324543981478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45953.324543981478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45953.324543981478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45953.324543981478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45953.324543981478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45953.324543981478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45953.324543981478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45953.324543981478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45953.324543981478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45953.324543981478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45953.324543981478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45953.324543981478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45953.324543981478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45953.324543981478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45953.324543981478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45953.324543981478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45953.324543981478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45953.324543981478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45953.324543981478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45953.324543981478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45953.324543981478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45953.324543981478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45953.324543981478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45953.324543981478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45953.324543981478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45953.324543981478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45953.324543981478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45953.324543981478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45953.324543981478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45953.324543981478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45953.324543981478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45953.324543981478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45953.324543981478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45953.324543981478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45953.324543981478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45953.324543981478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45953.324543981478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45953.324543981478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45953.324543981478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45953.324543981478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45953.324543981478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45953.324543981478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45953.324543981478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45953.324543981478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45953.324543981478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45953.324543981478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45953.324543981478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45953.324543981478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45953.324543981478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45953.324543981478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45953.324543981478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45953.324543981478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45953.324543981478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45953.324543981478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45953.324543981478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45953.324543981478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45953.324543981478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45953.324543981478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45953.324543981478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45953.324543981478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45953.324543981478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45953.324543981478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45953.324543981478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45953.324543981478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45953.324543981478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45953.324543981478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45953.324543981478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45953.324543981478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45953.324543981478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45953.324543981478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45953.324543981478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45953.324543981478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45953.324543981478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45953.324543981478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45953.324543981478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45953.324543981478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45953.324543981478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45953.324543981478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45953.324543981478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45953.324543981478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45953.324543981478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45953.324543981478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45953.324543981478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45953.324543981478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45953.324543981478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45953.324543981478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45953.324543981478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45953.324543981478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45953.324543981478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45953.324543981478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45953.324543981478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45953.324543981478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45953.324543981478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45953.324543981478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45953.324543981478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45953.324543981478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45953.324543981478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45953.324543981478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45953.324543981478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45953.324543981478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45953.324543981478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45953.324543981478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45953.324543981478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45953.324543981478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45953.324543981478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45953.324543981478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45953.324543981478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45953.324543981478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45953.324543981478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45953.324543981478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45953.324543981478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45953.324543981478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45953.324543981478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45953.324543981478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45953.324543981478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45953.324543981478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45953.324543981478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45953.324543981478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45953.324543981478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45953.324543981478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45953.324543981478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45953.324543981478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45953.324543981478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45953.324543981478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45953.324543981478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45953.324543981478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45953.324543981478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45953.324543981478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45953.324543981478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45953.324543981478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45953.324543981478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45953.324543981478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45953.324543981478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45953.324543981478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45953.324543981478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45953.324543981478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45953.324543981478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45953.324543981478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45953.324543981478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45953.324543981478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45953.324543981478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45953.324543981478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45953.324543981478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45953.324543981478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45953.324543981478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45953.324543981478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45953.324543981478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45953.324543981478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45953.324543981478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45953.324543981478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45953.324543981478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45953.324543981478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45953.324543981478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45953.324543981478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45953.324543981478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45953.324543981478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45953.324543981478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45953.324543981478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45953.324543981478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45953.324543981478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45953.324543981478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45953.324543981478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45953.324543981478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45953.324543981478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45953.324543981478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45953.324543981478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45953.324543981478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45953.324543981478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45953.324543981478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45953.324543981478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45953.324543981478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45953.324543981478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45953.324543981478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45953.324543981478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45953.324543981478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45953.324543981478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45953.324543981478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45953.324543981478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45953.324543981478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45953.324543981478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45953.324543981478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45953.324543981478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45953.324543981478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45953.324543981478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45953.324543981478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45953.324543981478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45953.324543981478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45953.324543981478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45953.324543981478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45953.324543981478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45953.324543981478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45953.324543981478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45953.324543981478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45953.324543981478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45953.324543981478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45953.324543981478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45953.324543981478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45953.324543981478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45953.324543981478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45953.324543981478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45953.324543981478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45953.324543981478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45953.324543981478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45953.324543981478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45953.324543981478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45953.324543981478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45953.324543981478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45953.324543981478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45953.324543981478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45953.324543981478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45953.324543981478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45953.324543981478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45953.324543981478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45953.324543981478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45953.324543981478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45953.324543981478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45953.324543981478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45953.324543981478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45953.324543981478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45953.324543981478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45953.324543981478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45953.324543981478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45953.324543981478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45953.324543981478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45953.324543981478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45953.324543981478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45953.324543981478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45953.324543981478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45953.324543981478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45953.324543981478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45953.324543981478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45953.324543981478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45953.324543981478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45953.324543981478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45953.324543981478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45953.324543981478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45953.324543981478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45953.324543981478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45953.324543981478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45953.324543981478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45953.324543981478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45953.324543981478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45953.324543981478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45953.324543981478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45953.324543981478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45953.324543981478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45953.324543981478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45953.324543981478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45953.324543981478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45953.324543981478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45953.324543981478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45953.324543981478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45953.324543981478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45953.324543981478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45953.324543981478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45953.324543981478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45953.324543981478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45953.324543981478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45953.324543981478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45953.324543981478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45953.324543981478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45953.324543981478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45953.324543981478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45953.324543981478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45953.324543981478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45953.324543981478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45953.324543981478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45953.324543981478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45953.324543981478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45953.324543981478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45953.324543981478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45953.324543981478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45953.324543981478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45953.324543981478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45953.324543981478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45953.324543981478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45953.324543981478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45953.324543981478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45953.324543981478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45953.324543981478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45953.324543981478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45953.324543981478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45953.324543981478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45953.324543981478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45953.324543981478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45953.324543981478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45953.324543981478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45953.324543981478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45953.324543981478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45953.324543981478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45953.324543981478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45953.324543981478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45953.324543981478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45953.324543981478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45953.324543981478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45953.324543981478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45953.324543981478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45953.324543981478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45953.324543981478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45953.324543981478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45953.324543981478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45953.324543981478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45953.324543981478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45953.324543981478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45953.324543981478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45953.324543981478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45953.324543981478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45953.324543981478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45953.324543981478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45953.324543981478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45953.324543981478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45953.324543981478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45953.324543981478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45953.324543981478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45953.324543981478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45953.324543981478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45953.324543981478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45953.324543981478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45953.324543981478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45953.324543981478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45953.324543981478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45953.324543981478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45953.324543981478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45953.324543981478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45953.324543981478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45953.324543981478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45953.324543981478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45953.324543981478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45953.324543981478</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45953.324543981478</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45953.324543981478</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45953.324543981478</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45953.324543981478</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45953.324543981478</v>
      </c>
      <c r="H500" s="161"/>
      <c r="I500" s="160" t="str">
        <f>IFERROR(VLOOKUP(D500,DB!A:F,6,0),"")</f>
        <v/>
      </c>
      <c r="J500" s="160" t="str">
        <f>IFERROR(VLOOKUP(D500,DB!A:G,7,0),"")</f>
        <v/>
      </c>
      <c r="K500" s="160"/>
      <c r="L500" s="160" t="str">
        <f>IFERROR(VLOOKUP(D500,DB!A:I,9,0),"")</f>
        <v/>
      </c>
    </row>
    <row r="501" spans="1:12" ht="15">
      <c r="A501" s="160"/>
      <c r="B501" s="160" t="str">
        <f>IFERROR(VLOOKUP(D501,DB!A:K,11,0),"")</f>
        <v/>
      </c>
      <c r="C501" s="160"/>
      <c r="D501" s="160"/>
      <c r="E501" s="160"/>
      <c r="F501" s="161"/>
      <c r="G501" s="162">
        <f ca="1">IFERROR(NOW()-F501,"")</f>
        <v>45953.324543981478</v>
      </c>
      <c r="H501" s="161"/>
      <c r="I501" s="160" t="str">
        <f>IFERROR(VLOOKUP(D501,DB!A:F,6,0),"")</f>
        <v/>
      </c>
      <c r="J501" s="160" t="str">
        <f>IFERROR(VLOOKUP(D501,DB!A:G,7,0),"")</f>
        <v/>
      </c>
      <c r="K501" s="160"/>
      <c r="L501" s="160"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37417</v>
      </c>
      <c r="E2" s="108" t="s">
        <v>38998</v>
      </c>
      <c r="F2" s="109">
        <v>45953.122731481482</v>
      </c>
      <c r="G2" s="78">
        <f ca="1">IFERROR(NOW()-F2,"-")</f>
        <v>0.20181249999586726</v>
      </c>
      <c r="H2" s="109">
        <v>45953.122696759259</v>
      </c>
      <c r="I2" s="105" t="str">
        <f>IFERROR(VLOOKUP(D2,DB!A:F,6,0),"")</f>
        <v>Generator-SG</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45953.324543981478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45953.324543981478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45953.324543981478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45953.324543981478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45953.324543981478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45953.324543981478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45953.324543981478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45953.324543981478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45953.324543981478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45953.324543981478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45953.324543981478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45953.324543981478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45953.324543981478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45953.324543981478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45953.324543981478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45953.324543981478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45953.324543981478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45953.324543981478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45953.324543981478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45953.324543981478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45953.324543981478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45953.324543981478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45953.324543981478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45953.324543981478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45953.324543981478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45953.324543981478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45953.324543981478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45953.324543981478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45953.324543981478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45953.324543981478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45953.324543981478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45953.324543981478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45953.324543981478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45953.324543981478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45953.324543981478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45953.324543981478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45953.324543981478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45953.324543981478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45953.324543981478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45953.324543981478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45953.324543981478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45953.324543981478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45953.324543981478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45953.324543981478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45953.324543981478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45953.324543981478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45953.324543981478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45953.324543981478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45953.324543981478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45953.324543981478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45953.324543981478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45953.324543981478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45953.324543981478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45953.324543981478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45953.324543981478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45953.324543981478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45953.324543981478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45953.324543981478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45953.324543981478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45953.324543981478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45953.324543981478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45953.324543981478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45953.324543981478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45953.324543981478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45953.324543981478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45953.324543981478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45953.324543981478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45953.324543981478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45953.324543981478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45953.324543981478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45953.324543981478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45953.324543981478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45953.324543981478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45953.324543981478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45953.324543981478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45953.324543981478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45953.324543981478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45953.324543981478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45953.324543981478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45953.324543981478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45953.324543981478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45953.324543981478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45953.324543981478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45953.324543981478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45953.324543981478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45953.324543981478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45953.324543981478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45953.324543981478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45953.324543981478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45953.324543981478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45953.324543981478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45953.324543981478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45953.324543981478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45953.324543981478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45953.324543981478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45953.324543981478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45953.324543981478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45953.324543981478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45953.324543981478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45953.324543981478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45953.324543981478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45953.324543981478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45953.324543981478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45953.324543981478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45953.324543981478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45953.324543981478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45953.324543981478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45953.324543981478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45953.324543981478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45953.324543981478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45953.324543981478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45953.324543981478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45953.324543981478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45953.324543981478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45953.324543981478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45953.324543981478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45953.324543981478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45953.324543981478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45953.324543981478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45953.324543981478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45953.324543981478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45953.324543981478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45953.324543981478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45953.324543981478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45953.324543981478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45953.324543981478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45953.324543981478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45953.324543981478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45953.324543981478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45953.324543981478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45953.324543981478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45953.324543981478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45953.324543981478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45953.324543981478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45953.324543981478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45953.324543981478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45953.324543981478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45953.324543981478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45953.324543981478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45953.324543981478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45953.324543981478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45953.324543981478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45953.324543981478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45953.324543981478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45953.324543981478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45953.324543981478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45953.324543981478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45953.324543981478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45953.324543981478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45953.324543981478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45953.324543981478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45953.324543981478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45953.324543981478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45953.324543981478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45953.324543981478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45953.324543981478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45953.324543981478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45953.324543981478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45953.324543981478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45953.324543981478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45953.324543981478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45953.324543981478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45953.324543981478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45953.324543981478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45953.324543981478</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2025-10-23T04:48:09Z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