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03" documentId="13_ncr:1_{F6CB121F-512D-4AA6-A0C1-0FB36C537598}" xr6:coauthVersionLast="47" xr6:coauthVersionMax="47" xr10:uidLastSave="{838CBA51-1B88-4A5D-9A08-A9E21788293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<sst xmlns="http://schemas.openxmlformats.org/spreadsheetml/2006/main" count="178586" uniqueCount="39076">
  <si>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</si>
  <si>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</si>
  <si>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</si>
  <si>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</si>
  <si>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</si>
  <si>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</si>
  <si>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</si>
  <si>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</si>
  <si>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</si>
  <si>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</si>
  <si>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</si>
  <si>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</si>
  <si>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</si>
  <si>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</si>
  <si>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</si>
  <si>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</si>
  <si>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</si>
  <si>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</si>
  <si>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</si>
  <si>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</si>
  <si>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</si>
  <si>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</si>
  <si>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</si>
  <si>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</si>
  <si>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</si>
  <si>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</si>
  <si>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</si>
  <si>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</si>
  <si>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</si>
  <si>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</si>
  <si>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</si>
  <si>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</si>
  <si>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</si>
  <si>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</si>
  <si>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</si>
  <si>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</si>
  <si>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</si>
  <si>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</si>
  <si>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</si>
  <si>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</si>
  <si>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</si>
  <si>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</si>
  <si>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</si>
  <si>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</si>
  <si>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</si>
  <si>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</si>
  <si>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</si>
  <si>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</si>
  <si>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</si>
  <si>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</si>
  <si>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</si>
  <si>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</si>
  <si>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</si>
  <si>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</si>
  <si>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</si>
  <si>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</si>
  <si>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</si>
  <si>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</si>
  <si>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</si>
  <si>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</si>
  <si>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</si>
  <si>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</si>
  <si>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</si>
  <si>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</si>
  <si>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</si>
  <si>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</si>
  <si>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</si>
  <si>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</si>
  <si>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</si>
  <si>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</si>
  <si>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</si>
  <si>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</si>
  <si>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</si>
  <si>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</si>
  <si>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</si>
  <si>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</si>
  <si>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</si>
  <si>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</si>
  <si>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</si>
  <si>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</si>
  <si>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</si>
  <si>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</si>
  <si>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</si>
  <si>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</si>
  <si>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</si>
  <si>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</si>
  <si>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</si>
  <si>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</si>
  <si>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</si>
  <si>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</si>
  <si>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</si>
  <si>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</si>
  <si>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</si>
  <si>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</si>
  <si>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</si>
  <si>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</si>
  <si>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</si>
  <si>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</si>
  <si>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</si>
  <si>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</si>
  <si>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</si>
  <si>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</si>
  <si>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</si>
  <si>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</si>
  <si>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</si>
  <si>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</si>
  <si>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</si>
  <si>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</si>
  <si>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</si>
  <si>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</si>
  <si>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</si>
  <si>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</si>
  <si>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</si>
  <si>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</si>
  <si>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</si>
  <si>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</si>
  <si>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</si>
  <si>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</si>
  <si>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</si>
  <si>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</si>
  <si>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</si>
  <si>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</si>
  <si>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</si>
  <si>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</si>
  <si>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</si>
  <si>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</si>
  <si>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</si>
  <si>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</si>
  <si>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</si>
  <si>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</si>
  <si>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</si>
  <si>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</si>
  <si>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</si>
  <si>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</si>
  <si>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</si>
  <si>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</si>
  <si>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</si>
  <si>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</si>
  <si>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</si>
  <si>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</si>
  <si>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</si>
  <si>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</si>
  <si>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</si>
  <si>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</si>
  <si>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</si>
  <si>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</si>
  <si>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</si>
  <si>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</si>
  <si>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</si>
  <si>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</si>
  <si>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</si>
  <si>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</si>
  <si>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</si>
  <si>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</si>
  <si>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</si>
  <si>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</si>
  <si>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</si>
  <si>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</si>
  <si>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</si>
  <si>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</si>
  <si>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</si>
  <si>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</si>
  <si>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</si>
  <si>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</si>
  <si>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</si>
  <si>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</si>
  <si>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</si>
  <si>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</si>
  <si>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</si>
  <si>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</si>
  <si>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</si>
  <si>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</si>
  <si>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</si>
  <si>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</si>
  <si>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</si>
  <si>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</si>
  <si>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</si>
  <si>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</si>
  <si>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</si>
  <si>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</si>
  <si>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</si>
  <si>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</si>
  <si>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</si>
  <si>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</si>
  <si>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</si>
  <si>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</si>
  <si>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</si>
  <si>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</si>
  <si>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</si>
  <si>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</si>
  <si>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</si>
  <si>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</si>
  <si>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</si>
  <si>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</si>
  <si>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</si>
  <si>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</si>
  <si>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</si>
  <si>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</si>
  <si>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</si>
  <si>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</si>
  <si>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</si>
  <si>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</si>
  <si>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</si>
  <si>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</si>
  <si>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</si>
  <si>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</si>
  <si>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</si>
  <si>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</si>
  <si>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</si>
  <si>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</si>
  <si>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</si>
  <si>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</si>
  <si>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</si>
  <si>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</si>
  <si>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</si>
  <si>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</si>
  <si>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</si>
  <si>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</si>
  <si>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</si>
  <si>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</si>
  <si>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</si>
  <si>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</si>
  <si>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</si>
  <si>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</si>
  <si>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</si>
  <si>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</si>
  <si>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</si>
  <si>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</si>
  <si>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</si>
  <si>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</si>
  <si>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</si>
  <si>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</si>
  <si>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</si>
  <si>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</si>
  <si>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</si>
  <si>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</si>
  <si>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</si>
  <si>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</si>
  <si>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</si>
  <si>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</si>
  <si>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</si>
  <si>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</si>
  <si>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</si>
  <si>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</si>
  <si>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</si>
  <si>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</si>
  <si>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</si>
  <si>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</si>
  <si>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</si>
  <si>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</si>
  <si>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</si>
  <si>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</si>
  <si>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</si>
  <si>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</si>
  <si>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</si>
  <si>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</si>
  <si>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</si>
  <si>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</si>
  <si>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</si>
  <si>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</si>
  <si>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</si>
  <si>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</si>
  <si>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</si>
  <si>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</si>
  <si>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</si>
  <si>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</si>
  <si>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</si>
  <si>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</si>
  <si>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</si>
  <si>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</si>
  <si>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</si>
  <si>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</si>
  <si>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</si>
  <si>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</si>
  <si>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</si>
  <si>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</si>
  <si>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</si>
  <si>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</si>
  <si>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</si>
  <si>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</si>
  <si>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</si>
  <si>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</si>
  <si>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</si>
  <si>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</si>
  <si>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</si>
  <si>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</si>
  <si>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</si>
  <si>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</si>
  <si>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</si>
  <si>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</si>
  <si>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</si>
  <si>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</si>
  <si>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</si>
  <si>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</si>
  <si>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</si>
  <si>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</si>
  <si>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</si>
  <si>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</si>
  <si>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</si>
  <si>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</si>
  <si>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</si>
  <si>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</si>
  <si>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</si>
  <si>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</si>
  <si>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</si>
  <si>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</si>
  <si>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</si>
  <si>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</si>
  <si>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</si>
  <si>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</si>
  <si>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</si>
  <si>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</si>
  <si>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</si>
  <si>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</si>
  <si>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</si>
  <si>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</si>
  <si>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</si>
  <si>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</si>
  <si>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</si>
  <si>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</si>
  <si>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</si>
  <si>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</si>
  <si>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</si>
  <si>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</si>
  <si>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</si>
  <si>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</si>
  <si>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</si>
  <si>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</si>
  <si>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</si>
  <si>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</si>
  <si>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</si>
  <si>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</si>
  <si>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</si>
  <si>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</si>
  <si>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</si>
  <si>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</si>
  <si>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</si>
  <si>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</si>
  <si>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</si>
  <si>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</si>
  <si>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</si>
  <si>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</si>
  <si>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</si>
  <si>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</si>
  <si>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</si>
  <si>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</si>
  <si>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</si>
  <si>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</si>
  <si>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</si>
  <si>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</si>
  <si>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</si>
  <si>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</si>
  <si>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</si>
  <si>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</si>
  <si>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</si>
  <si>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</si>
  <si>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</si>
  <si>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</si>
  <si>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</si>
  <si>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</si>
  <si>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</si>
  <si>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</si>
  <si>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</si>
  <si>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</si>
  <si>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</si>
  <si>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</si>
  <si>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</si>
  <si>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</si>
  <si>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</si>
  <si>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</si>
  <si>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</si>
  <si>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</si>
  <si>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</si>
  <si>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</si>
  <si>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</si>
  <si>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</si>
  <si>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</si>
  <si>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</si>
  <si>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</si>
  <si>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</si>
  <si>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</si>
  <si>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</si>
  <si>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</si>
  <si>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</si>
  <si>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</si>
  <si>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</si>
  <si>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</si>
  <si>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</si>
  <si>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</si>
  <si>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</si>
  <si>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</si>
  <si>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</si>
  <si>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</si>
  <si>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</si>
  <si>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</si>
  <si>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</si>
  <si>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</si>
  <si>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</si>
  <si>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</si>
  <si>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</si>
  <si>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</si>
  <si>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</si>
  <si>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</si>
  <si>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</si>
  <si>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</si>
  <si>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</si>
  <si>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</si>
  <si>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</si>
  <si>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</si>
  <si>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</si>
  <si>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</si>
  <si>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</si>
  <si>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</si>
  <si>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</si>
  <si>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</si>
  <si>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</si>
  <si>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</si>
  <si>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</si>
  <si>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</si>
  <si>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</si>
  <si>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</si>
  <si>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</si>
  <si>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</si>
  <si>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</si>
  <si>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</si>
  <si>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</si>
  <si>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</si>
  <si>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</si>
  <si>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</si>
  <si>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</si>
  <si>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</si>
  <si>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</si>
  <si>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</si>
  <si>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</si>
  <si>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</si>
  <si>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</si>
  <si>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</si>
  <si>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</si>
  <si>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</si>
  <si>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</si>
  <si>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</si>
  <si>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</si>
  <si>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</si>
  <si>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</si>
  <si>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</si>
  <si>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</si>
  <si>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</si>
  <si>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</si>
  <si>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</si>
  <si>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</si>
  <si>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</si>
  <si>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</si>
  <si>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</si>
  <si>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</si>
  <si>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</si>
  <si>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</si>
  <si>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</si>
  <si>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</si>
  <si>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</si>
  <si>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</si>
  <si>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</si>
  <si>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</si>
  <si>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</si>
  <si>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</si>
  <si>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</si>
  <si>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</si>
  <si>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</si>
  <si>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</si>
  <si>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</si>
  <si>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</si>
  <si>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</si>
  <si>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</si>
  <si>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</si>
  <si>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</si>
  <si>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</si>
  <si>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</si>
  <si>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</si>
  <si>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</si>
  <si>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</si>
  <si>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</si>
  <si>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</si>
  <si>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</si>
  <si>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</si>
  <si>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</si>
  <si>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</si>
  <si>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</si>
  <si>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</si>
  <si>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</si>
  <si>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</si>
  <si>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</si>
  <si>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</si>
  <si>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</si>
  <si>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</si>
  <si>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</si>
  <si>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</si>
  <si>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</si>
  <si>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</si>
  <si>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</si>
  <si>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</si>
  <si>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</si>
  <si>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</si>
  <si>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</si>
  <si>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</si>
  <si>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</si>
  <si>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</si>
  <si>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</si>
  <si>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</si>
  <si>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</si>
  <si>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</si>
  <si>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</si>
  <si>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</si>
  <si>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</si>
  <si>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</si>
  <si>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</si>
  <si>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</si>
  <si>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</si>
  <si>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</si>
  <si>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</si>
  <si>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</si>
  <si>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</si>
  <si>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</si>
  <si>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</si>
  <si>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</si>
  <si>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</si>
  <si>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</si>
  <si>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</si>
  <si>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</si>
  <si>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</si>
  <si>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</si>
  <si>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</si>
  <si>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</si>
  <si>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</si>
  <si>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</si>
  <si>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</si>
  <si>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</si>
  <si>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</si>
  <si>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</si>
  <si>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</si>
  <si>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</si>
  <si>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</si>
  <si>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</si>
  <si>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</si>
  <si>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</si>
  <si>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</si>
  <si>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</si>
  <si>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</si>
  <si>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</si>
  <si>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</si>
  <si>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</si>
  <si>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</si>
  <si>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</si>
  <si>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</si>
  <si>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</si>
  <si>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</si>
  <si>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</si>
  <si>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</si>
  <si>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</si>
  <si>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</si>
  <si>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</si>
  <si>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</si>
  <si>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</si>
  <si>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</si>
  <si>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</si>
  <si>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</si>
  <si>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</si>
  <si>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</si>
  <si>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</si>
  <si>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</si>
  <si>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</si>
  <si>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</si>
  <si>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</si>
  <si>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</si>
  <si>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</si>
  <si>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</si>
  <si>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</si>
  <si>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</si>
  <si>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</si>
  <si>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</si>
  <si>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</si>
  <si>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</si>
  <si>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</si>
  <si>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</si>
  <si>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</si>
  <si>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</si>
  <si>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</si>
  <si>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</si>
  <si>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</si>
  <si>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</si>
  <si>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</si>
  <si>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</si>
  <si>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</si>
  <si>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</si>
  <si>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</si>
  <si>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</si>
  <si>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</si>
  <si>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</si>
  <si>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</si>
  <si>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</si>
  <si>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</si>
  <si>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</si>
  <si>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</si>
  <si>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</si>
  <si>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</si>
  <si>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</si>
  <si>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</si>
  <si>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</si>
  <si>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</si>
  <si>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</si>
  <si>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</si>
  <si>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</si>
  <si>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</si>
  <si>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</si>
  <si>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</si>
  <si>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</si>
  <si>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</si>
  <si>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</si>
  <si>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</si>
  <si>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</si>
  <si>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</si>
  <si>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</si>
  <si>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</si>
  <si>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</si>
  <si>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</si>
  <si>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</si>
  <si>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</si>
  <si>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</si>
  <si>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</si>
  <si>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</si>
  <si>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</si>
  <si>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</si>
  <si>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</si>
  <si>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</si>
  <si>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</si>
  <si>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</si>
  <si>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</si>
  <si>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</si>
  <si>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</si>
  <si>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</si>
  <si>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</si>
  <si>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</si>
  <si>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</si>
  <si>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</si>
  <si>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</si>
  <si>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</si>
  <si>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</si>
  <si>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</si>
  <si>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</si>
  <si>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</si>
  <si>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</si>
  <si>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</si>
  <si>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</si>
  <si>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</si>
  <si>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</si>
  <si>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</si>
  <si>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</si>
  <si>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</si>
  <si>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</si>
  <si>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</si>
  <si>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</si>
  <si>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</si>
  <si>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</si>
  <si>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</si>
  <si>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</si>
  <si>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</si>
  <si>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</si>
  <si>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</si>
  <si>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</si>
  <si>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</si>
  <si>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</si>
  <si>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</si>
  <si>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</si>
  <si>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</si>
  <si>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</si>
  <si>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</si>
  <si>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</si>
  <si>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</si>
  <si>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</si>
  <si>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</si>
  <si>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</si>
  <si>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</si>
  <si>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</si>
  <si>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</si>
  <si>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</si>
  <si>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</si>
  <si>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</si>
  <si>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</si>
  <si>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</si>
  <si>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</si>
  <si>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</si>
  <si>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</si>
  <si>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</si>
  <si>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</si>
  <si>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</si>
  <si>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</si>
  <si>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</si>
  <si>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</si>
  <si>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</si>
  <si>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</si>
  <si>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</si>
  <si>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</si>
  <si>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</si>
  <si>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</si>
  <si>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</si>
  <si>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</si>
  <si>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</si>
  <si>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</si>
  <si>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</si>
  <si>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</si>
  <si>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</si>
  <si>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</si>
  <si>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</si>
  <si>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</si>
  <si>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</si>
  <si>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</si>
  <si>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</si>
  <si>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</si>
  <si>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</si>
  <si>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</si>
  <si>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</si>
  <si>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</si>
  <si>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</si>
  <si>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</si>
  <si>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</si>
  <si>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</si>
  <si>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</si>
  <si>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</si>
  <si>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</si>
  <si>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</si>
  <si>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</si>
  <si>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</si>
  <si>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</si>
  <si>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</si>
  <si>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</si>
  <si>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</si>
  <si>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</si>
  <si>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</si>
  <si>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</si>
  <si>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</si>
  <si>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</si>
  <si>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</si>
  <si>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</si>
  <si>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</si>
  <si>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</si>
  <si>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</si>
  <si>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</si>
  <si>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</si>
  <si>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</si>
  <si>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</si>
  <si>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</si>
  <si>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</si>
  <si>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</si>
  <si>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</si>
  <si>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</si>
  <si>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</si>
  <si>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</si>
  <si>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</si>
  <si>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</si>
  <si>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</si>
  <si>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</si>
  <si>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</si>
  <si>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</si>
  <si>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</si>
  <si>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</si>
  <si>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</si>
  <si>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</si>
  <si>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</si>
  <si>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</si>
  <si>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</si>
  <si>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</si>
  <si>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</si>
  <si>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</si>
  <si>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</si>
  <si>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</si>
  <si>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</si>
  <si>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</si>
  <si>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</si>
  <si>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</si>
  <si>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</si>
  <si>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</si>
  <si>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</si>
  <si>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</si>
  <si>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</si>
  <si>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</si>
  <si>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</si>
  <si>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</si>
  <si>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</si>
  <si>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</si>
  <si>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</si>
  <si>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</si>
  <si>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</si>
  <si>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</si>
  <si>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</si>
  <si>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</si>
  <si>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</si>
  <si>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</si>
  <si>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</si>
  <si>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</si>
  <si>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</si>
  <si>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</si>
  <si>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</si>
  <si>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</si>
  <si>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</si>
  <si>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</si>
  <si>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</si>
  <si>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</si>
  <si>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</si>
  <si>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</si>
  <si>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</si>
  <si>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</si>
  <si>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</si>
  <si>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</si>
  <si>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</si>
  <si>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</si>
  <si>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</si>
  <si>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</si>
  <si>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</si>
  <si>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</si>
  <si>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</si>
  <si>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</si>
  <si>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</si>
  <si>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</si>
  <si>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</si>
  <si>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</si>
  <si>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</si>
  <si>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</si>
  <si>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</si>
  <si>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</si>
  <si>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</si>
  <si>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</si>
  <si>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</si>
  <si>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</si>
  <si>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</si>
  <si>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</si>
  <si>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</si>
  <si>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</si>
  <si>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</si>
  <si>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</si>
  <si>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</si>
  <si>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</si>
  <si>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</si>
  <si>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</si>
  <si>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</si>
  <si>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</si>
  <si>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</si>
  <si>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</si>
  <si>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</si>
  <si>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</si>
  <si>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</si>
  <si>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</si>
  <si>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</si>
  <si>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</si>
  <si>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</si>
  <si>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</si>
  <si>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</si>
  <si>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</si>
  <si>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</si>
  <si>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</si>
  <si>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</si>
  <si>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</si>
  <si>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</si>
  <si>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</si>
  <si>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</si>
  <si>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</si>
  <si>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</si>
  <si>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</si>
  <si>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</si>
  <si>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</si>
  <si>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</si>
  <si>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</si>
  <si>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</si>
  <si>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</si>
  <si>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</si>
  <si>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</si>
  <si>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</si>
  <si>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</si>
  <si>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</si>
  <si>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</si>
  <si>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</si>
  <si>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</si>
  <si>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</si>
  <si>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</si>
  <si>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</si>
  <si>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</si>
  <si>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</si>
  <si>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</si>
  <si>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</si>
  <si>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</si>
  <si>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</si>
  <si>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</si>
  <si>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</si>
  <si>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</si>
  <si>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</si>
  <si>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</si>
  <si>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</si>
  <si>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</si>
  <si>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</si>
  <si>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</si>
  <si>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</si>
  <si>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</si>
  <si>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</si>
  <si>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</si>
  <si>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</si>
  <si>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</si>
  <si>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</si>
  <si>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</si>
  <si>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</si>
  <si>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</si>
  <si>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</si>
  <si>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</si>
  <si>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</si>
  <si>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</si>
  <si>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</si>
  <si>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</si>
  <si>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</si>
  <si>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</si>
  <si>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</si>
  <si>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</si>
  <si>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</si>
  <si>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</si>
  <si>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</si>
  <si>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</si>
  <si>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</si>
  <si>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</si>
  <si>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</si>
  <si>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</si>
  <si>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</si>
  <si>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</si>
  <si>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</si>
  <si>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</si>
  <si>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</si>
  <si>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</si>
  <si>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</si>
  <si>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</si>
  <si>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</si>
  <si>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</si>
  <si>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</si>
  <si>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</si>
  <si>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</si>
  <si>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</si>
  <si>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</si>
  <si>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</si>
  <si>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</si>
  <si>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</si>
  <si>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</si>
  <si>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</si>
  <si>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</si>
  <si>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</si>
  <si>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</si>
  <si>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</si>
  <si>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</si>
  <si>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</si>
  <si>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</si>
  <si>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</si>
  <si>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</si>
  <si>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</si>
  <si>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</si>
  <si>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</si>
  <si>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</si>
  <si>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</si>
  <si>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</si>
  <si>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</si>
  <si>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</si>
  <si>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</si>
  <si>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</si>
  <si>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</si>
  <si>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</si>
  <si>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</si>
  <si>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</si>
  <si>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</si>
  <si>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</si>
  <si>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</si>
  <si>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</si>
  <si>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</si>
  <si>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</si>
  <si>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</si>
  <si>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</si>
  <si>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</si>
  <si>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</si>
  <si>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</si>
  <si>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</si>
  <si>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</si>
  <si>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</si>
  <si>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</si>
  <si>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</si>
  <si>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</si>
  <si>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</si>
  <si>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</si>
  <si>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</si>
  <si>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</si>
  <si>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</si>
  <si>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</si>
  <si>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</si>
  <si>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</si>
  <si>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</si>
  <si>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</si>
  <si>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</si>
  <si>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</si>
  <si>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</si>
  <si>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</si>
  <si>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</si>
  <si>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</si>
  <si>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</si>
  <si>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</si>
  <si>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</si>
  <si>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</si>
  <si>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</si>
  <si>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</si>
  <si>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</si>
  <si>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</si>
  <si>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</si>
  <si>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</si>
  <si>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</si>
  <si>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</si>
  <si>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</si>
  <si>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</si>
  <si>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</si>
  <si>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</si>
  <si>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</si>
  <si>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</si>
  <si>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</si>
  <si>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</si>
  <si>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</si>
  <si>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</si>
  <si>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</si>
  <si>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</si>
  <si>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</si>
  <si>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</si>
  <si>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</si>
  <si>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</si>
  <si>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</si>
  <si>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</si>
  <si>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</si>
  <si>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</si>
  <si>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</si>
  <si>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</si>
  <si>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</si>
  <si>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</si>
  <si>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</si>
  <si>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</si>
  <si>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</si>
  <si>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</si>
  <si>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</si>
  <si>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</si>
  <si>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</si>
  <si>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</si>
  <si>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</si>
  <si>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</si>
  <si>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</si>
  <si>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</si>
  <si>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</si>
  <si>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</si>
  <si>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</si>
  <si>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</si>
  <si>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</si>
  <si>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</si>
  <si>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</si>
  <si>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</si>
  <si>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</si>
  <si>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</si>
  <si>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</si>
  <si>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</si>
  <si>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</si>
  <si>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</si>
  <si>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</si>
  <si>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</si>
  <si>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</si>
  <si>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</si>
  <si>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</si>
  <si>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</si>
  <si>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</si>
  <si>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</si>
  <si>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</si>
  <si>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</si>
  <si>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</si>
  <si>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</si>
  <si>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</si>
  <si>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</si>
  <si>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</si>
  <si>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</si>
  <si>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</si>
  <si>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</si>
  <si>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</si>
  <si>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</si>
  <si>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</si>
  <si>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</si>
  <si>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</si>
  <si>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</si>
  <si>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</si>
  <si>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</si>
  <si>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</si>
  <si>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</si>
  <si>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</si>
  <si>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</si>
  <si>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</si>
  <si>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</si>
  <si>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</si>
  <si>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</si>
  <si>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</si>
  <si>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</si>
  <si>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</si>
  <si>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</si>
  <si>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</si>
  <si>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</si>
  <si>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</si>
  <si>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</si>
  <si>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</si>
  <si>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</si>
  <si>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</si>
  <si>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</si>
  <si>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</si>
  <si>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</si>
  <si>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</si>
  <si>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</si>
  <si>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</si>
  <si>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</si>
  <si>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</si>
  <si>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</si>
  <si>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</si>
  <si>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</si>
  <si>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</si>
  <si>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</si>
  <si>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</si>
  <si>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</si>
  <si>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</si>
  <si>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</si>
  <si>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</si>
  <si>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</si>
  <si>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</si>
  <si>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</si>
  <si>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</si>
  <si>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</si>
  <si>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</si>
  <si>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</si>
  <si>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</si>
  <si>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</si>
  <si>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</si>
  <si>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</si>
  <si>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</si>
  <si>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</si>
  <si>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</si>
  <si>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</si>
  <si>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</si>
  <si>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</si>
  <si>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</si>
  <si>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</si>
  <si>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</si>
  <si>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</si>
  <si>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</si>
  <si>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</si>
  <si>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</si>
  <si>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</si>
  <si>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</si>
  <si>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</si>
  <si>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</si>
  <si>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</si>
  <si>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</si>
  <si>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</si>
  <si>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</si>
  <si>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</si>
  <si>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</si>
  <si>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</si>
  <si>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</si>
  <si>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</si>
  <si>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</si>
  <si>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</si>
  <si>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</si>
  <si>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</si>
  <si>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</si>
  <si>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</si>
  <si>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</si>
  <si>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</si>
  <si>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</si>
  <si>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</si>
  <si>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</si>
  <si>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</si>
  <si>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</si>
  <si>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</si>
  <si>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</si>
  <si>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</si>
  <si>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</si>
  <si>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</si>
  <si>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</si>
  <si>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</si>
  <si>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</si>
  <si>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</si>
  <si>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</si>
  <si>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</si>
  <si>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</si>
  <si>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</si>
  <si>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</si>
  <si>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</si>
  <si>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</si>
  <si>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</si>
  <si>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</si>
  <si>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</si>
  <si>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</si>
  <si>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</si>
  <si>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</si>
  <si>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</si>
  <si>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</si>
  <si>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</si>
  <si>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</si>
  <si>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</si>
  <si>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</si>
  <si>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</si>
  <si>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</si>
  <si>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</si>
  <si>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</si>
  <si>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</si>
  <si>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</si>
  <si>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</si>
  <si>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</si>
  <si>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</si>
  <si>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</si>
  <si>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</si>
  <si>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</si>
  <si>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</si>
  <si>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</si>
  <si>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</si>
  <si>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</si>
  <si>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</si>
  <si>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</si>
  <si>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</si>
  <si>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</si>
  <si>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</si>
  <si>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</si>
  <si>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</si>
  <si>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</si>
  <si>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</si>
  <si>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</si>
  <si>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</si>
  <si>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</si>
  <si>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</si>
  <si>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</si>
  <si>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</si>
  <si>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</si>
  <si>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</si>
  <si>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</si>
  <si>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</si>
  <si>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</si>
  <si>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</si>
  <si>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</si>
  <si>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</si>
  <si>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</si>
  <si>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</si>
  <si>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</si>
  <si>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</si>
  <si>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</si>
  <si>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</si>
  <si>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</si>
  <si>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</si>
  <si>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</si>
  <si>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</si>
  <si>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</si>
  <si>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</si>
  <si>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</si>
  <si>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</si>
  <si>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</si>
  <si>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</si>
  <si>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</si>
  <si>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</si>
  <si>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</si>
  <si>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</si>
  <si>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</si>
  <si>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</si>
  <si>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</si>
  <si>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</si>
  <si>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</si>
  <si>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</si>
  <si>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</si>
  <si>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</si>
  <si>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</si>
  <si>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</si>
  <si>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</si>
  <si>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</si>
  <si>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</si>
  <si>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</si>
  <si>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</si>
  <si>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</si>
  <si>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</si>
  <si>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</si>
  <si>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</si>
  <si>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</si>
  <si>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</si>
  <si>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</si>
  <si>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</si>
  <si>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</si>
  <si>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</si>
  <si>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</si>
  <si>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</si>
  <si>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</si>
  <si>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</si>
  <si>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</si>
  <si>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</si>
  <si>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</si>
  <si>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</si>
  <si>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</si>
  <si>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</si>
  <si>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</si>
  <si>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</si>
  <si>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</si>
  <si>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</si>
  <si>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</si>
  <si>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</si>
  <si>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</si>
  <si>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</si>
  <si>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</si>
  <si>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</si>
  <si>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</si>
  <si>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</si>
  <si>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</si>
  <si>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</si>
  <si>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</si>
  <si>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</si>
  <si>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</si>
  <si>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</si>
  <si>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</si>
  <si>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</si>
  <si>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</si>
  <si>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</si>
  <si>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</si>
  <si>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</si>
  <si>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</si>
  <si>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</si>
  <si>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</si>
  <si>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</si>
  <si>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</si>
  <si>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</si>
  <si>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</si>
  <si>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</si>
  <si>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</si>
  <si>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</si>
  <si>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</si>
  <si>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</si>
  <si>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</si>
  <si>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</si>
  <si>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</si>
  <si>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</si>
  <si>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</si>
  <si>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</si>
  <si>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</si>
  <si>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</si>
  <si>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</si>
  <si>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</si>
  <si>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</si>
  <si>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</si>
  <si>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</si>
  <si>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</si>
  <si>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</si>
  <si>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</si>
  <si>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</si>
  <si>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</si>
  <si>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</si>
  <si>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</si>
  <si>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</si>
  <si>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</si>
  <si>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</si>
  <si>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</si>
  <si>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</si>
  <si>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</si>
  <si>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</si>
  <si>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</si>
  <si>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</si>
  <si>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</si>
  <si>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</si>
  <si>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</si>
  <si>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</si>
  <si>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</si>
  <si>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</si>
  <si>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</si>
  <si>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</si>
  <si>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</si>
  <si>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</si>
  <si>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</si>
  <si>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</si>
  <si>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</si>
  <si>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</si>
  <si>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</si>
  <si>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</si>
  <si>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</si>
  <si>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</si>
  <si>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</si>
  <si>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</si>
  <si>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</si>
  <si>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</si>
  <si>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</si>
  <si>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</si>
  <si>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</si>
  <si>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</si>
  <si>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</si>
  <si>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</si>
  <si>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</si>
  <si>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</si>
  <si>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</si>
  <si>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</si>
  <si>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</si>
  <si>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</si>
  <si>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</si>
  <si>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</si>
  <si>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</si>
  <si>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</si>
  <si>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</si>
  <si>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</si>
  <si>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</si>
  <si>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</si>
  <si>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</si>
  <si>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</si>
  <si>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</si>
  <si>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</si>
  <si>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</si>
  <si>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</si>
  <si>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</si>
  <si>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</si>
  <si>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</si>
  <si>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</si>
  <si>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</si>
  <si>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</si>
  <si>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</si>
  <si>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</si>
  <si>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</si>
  <si>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</si>
  <si>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</si>
  <si>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</si>
  <si>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</si>
  <si>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</si>
  <si>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</si>
  <si>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</si>
  <si>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</si>
  <si>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</si>
  <si>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</si>
  <si>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</si>
  <si>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</si>
  <si>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</si>
  <si>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</si>
  <si>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</si>
  <si>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</si>
  <si>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</si>
  <si>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</si>
  <si>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</si>
  <si>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</si>
  <si>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</si>
  <si>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</si>
  <si>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</si>
  <si>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</si>
  <si>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</si>
  <si>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</si>
  <si>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</si>
  <si>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</si>
  <si>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</si>
  <si>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</si>
  <si>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</si>
  <si>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</si>
  <si>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</si>
  <si>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</si>
  <si>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</si>
  <si>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</si>
  <si>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</si>
  <si>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</si>
  <si>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</si>
  <si>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</si>
  <si>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</si>
  <si>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</si>
  <si>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</si>
  <si>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</si>
  <si>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</si>
  <si>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</si>
  <si>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</si>
  <si>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</si>
  <si>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</si>
  <si>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</si>
  <si>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</si>
  <si>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</si>
  <si>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</si>
  <si>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</si>
  <si>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</si>
  <si>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</si>
  <si>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</si>
  <si>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</si>
  <si>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</si>
  <si>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</si>
  <si>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</si>
  <si>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</si>
  <si>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</si>
  <si>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</si>
  <si>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</si>
  <si>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</si>
  <si>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</si>
  <si>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</si>
  <si>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</si>
  <si>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</si>
  <si>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</si>
  <si>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</si>
  <si>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</si>
  <si>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</si>
  <si>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</si>
  <si>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</si>
  <si>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</si>
  <si>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</si>
  <si>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</si>
  <si>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</si>
  <si>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</si>
  <si>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</si>
  <si>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</si>
  <si>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</si>
  <si>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</si>
  <si>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</si>
  <si>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</si>
  <si>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</si>
  <si>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</si>
  <si>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</si>
  <si>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</si>
  <si>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</si>
  <si>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</si>
  <si>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</si>
  <si>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</si>
  <si>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</si>
  <si>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</si>
  <si>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</si>
  <si>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</si>
  <si>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</si>
  <si>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</si>
  <si>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</si>
  <si>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</si>
  <si>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</si>
  <si>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</si>
  <si>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</si>
  <si>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</si>
  <si>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</si>
  <si>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</si>
  <si>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</si>
  <si>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</si>
  <si>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</si>
  <si>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</si>
  <si>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</si>
  <si>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</si>
  <si>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</si>
  <si>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</si>
  <si>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</si>
  <si>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</si>
  <si>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</si>
  <si>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</si>
  <si>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</si>
  <si>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</si>
  <si>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</si>
  <si>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</si>
  <si>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</si>
  <si>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</si>
  <si>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</si>
  <si>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</si>
  <si>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</si>
  <si>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</si>
  <si>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</si>
  <si>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</si>
  <si>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</si>
  <si>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</si>
  <si>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</si>
  <si>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</si>
  <si>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</si>
  <si>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</si>
  <si>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</si>
  <si>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</si>
  <si>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</si>
  <si>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</si>
  <si>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</si>
  <si>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</si>
  <si>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</si>
  <si>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</si>
  <si>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</si>
  <si>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</si>
  <si>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</si>
  <si>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</si>
  <si>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</si>
  <si>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</si>
  <si>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</si>
  <si>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</si>
  <si>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</si>
  <si>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</si>
  <si>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</si>
  <si>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</si>
  <si>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</si>
  <si>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</si>
  <si>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</si>
  <si>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</si>
  <si>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</si>
  <si>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</si>
  <si>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</si>
  <si>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</si>
  <si>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</si>
  <si>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</si>
  <si>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</si>
  <si>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</si>
  <si>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</si>
  <si>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</si>
  <si>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</si>
  <si>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</si>
  <si>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</si>
  <si>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</si>
  <si>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</si>
  <si>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</si>
  <si>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</si>
  <si>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</si>
  <si>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</si>
  <si>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</si>
  <si>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</si>
  <si>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</si>
  <si>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</si>
  <si>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</si>
  <si>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</si>
  <si>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</si>
  <si>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</si>
  <si>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</si>
  <si>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</si>
  <si>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</si>
  <si>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</si>
  <si>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</si>
  <si>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</si>
  <si>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</si>
  <si>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</si>
  <si>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</si>
  <si>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</si>
  <si>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</si>
  <si>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</si>
  <si>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</si>
  <si>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</si>
  <si>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</si>
  <si>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</si>
  <si>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</si>
  <si>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</si>
  <si>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</si>
  <si>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</si>
  <si>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</si>
  <si>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</si>
  <si>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</si>
  <si>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</si>
  <si>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</si>
  <si>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</si>
  <si>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</si>
  <si>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</si>
  <si>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</si>
  <si>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</si>
  <si>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</si>
  <si>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</si>
  <si>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</si>
  <si>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</si>
  <si>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</si>
  <si>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</si>
  <si>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</si>
  <si>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</si>
  <si>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</si>
  <si>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</si>
  <si>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</si>
  <si>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</si>
  <si>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</si>
  <si>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</si>
  <si>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</si>
  <si>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</si>
  <si>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</si>
  <si>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</si>
  <si>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</si>
  <si>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</si>
  <si>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</si>
  <si>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</si>
  <si>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</si>
  <si>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</si>
  <si>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</si>
  <si>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</si>
  <si>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</si>
  <si>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</si>
  <si>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</si>
  <si>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</si>
  <si>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</si>
  <si>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</si>
  <si>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</si>
  <si>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</si>
  <si>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</si>
  <si>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</si>
  <si>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</si>
  <si>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</si>
  <si>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</si>
  <si>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</si>
  <si>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</si>
  <si>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</si>
  <si>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</si>
  <si>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</si>
  <si>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</si>
  <si>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</si>
  <si>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</si>
  <si>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</si>
  <si>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</si>
  <si>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</si>
  <si>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</si>
  <si>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</si>
  <si>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</si>
  <si>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</si>
  <si>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</si>
  <si>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</si>
  <si>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</si>
  <si>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</si>
  <si>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</si>
  <si>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</si>
  <si>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</si>
  <si>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</si>
  <si>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</si>
  <si>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</si>
  <si>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</si>
  <si>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</si>
  <si>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</si>
  <si>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</si>
  <si>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</si>
  <si>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</si>
  <si>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</si>
  <si>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</si>
  <si>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</si>
  <si>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</si>
  <si>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</si>
  <si>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</si>
  <si>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</si>
  <si>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</si>
  <si>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</si>
  <si>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</si>
  <si>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</si>
  <si>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</si>
  <si>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</si>
  <si>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</si>
  <si>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</si>
  <si>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</si>
  <si>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</si>
  <si>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</si>
  <si>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</si>
  <si>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</si>
  <si>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</si>
  <si>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</si>
  <si>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</si>
  <si>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</si>
  <si>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</si>
  <si>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</si>
  <si>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</si>
  <si>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</si>
  <si>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</si>
  <si>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</si>
  <si>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</si>
  <si>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</si>
  <si>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</si>
  <si>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</si>
  <si>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</si>
  <si>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</si>
  <si>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</si>
  <si>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</si>
  <si>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</si>
  <si>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</si>
  <si>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</si>
  <si>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</si>
  <si>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</si>
  <si>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</si>
  <si>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</si>
  <si>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</si>
  <si>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</si>
  <si>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</si>
  <si>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</si>
  <si>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</si>
  <si>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</si>
  <si>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</si>
  <si>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</si>
  <si>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</si>
  <si>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</si>
  <si>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</si>
  <si>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</si>
  <si>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</si>
  <si>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</si>
  <si>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</si>
  <si>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</si>
  <si>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</si>
  <si>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</si>
  <si>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</si>
  <si>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</si>
  <si>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</si>
  <si>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</si>
  <si>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</si>
  <si>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</si>
  <si>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</si>
  <si>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</si>
  <si>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</si>
  <si>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</si>
  <si>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</si>
  <si>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</si>
  <si>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</si>
  <si>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</si>
  <si>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</si>
  <si>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</si>
  <si>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</si>
  <si>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</si>
  <si>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</si>
  <si>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</si>
  <si>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</si>
  <si>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</si>
  <si>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</si>
  <si>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</si>
  <si>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</si>
  <si>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</si>
  <si>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</si>
  <si>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</si>
  <si>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</si>
  <si>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</si>
  <si>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</si>
  <si>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</si>
  <si>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</si>
  <si>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</si>
  <si>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</si>
  <si>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</si>
  <si>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</si>
  <si>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</si>
  <si>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</si>
  <si>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</si>
  <si>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</si>
  <si>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</si>
  <si>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</si>
  <si>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</si>
  <si>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</si>
  <si>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</si>
  <si>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</si>
  <si>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</si>
  <si>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</si>
  <si>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</si>
  <si>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</si>
  <si>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</si>
  <si>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</si>
  <si>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</si>
  <si>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</si>
  <si>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</si>
  <si>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</si>
  <si>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</si>
  <si>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</si>
  <si>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</si>
  <si>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</si>
  <si>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</si>
  <si>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</si>
  <si>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</si>
  <si>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</si>
  <si>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</si>
  <si>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</si>
  <si>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</si>
  <si>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</si>
  <si>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</si>
  <si>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</si>
  <si>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</si>
  <si>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</si>
  <si>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</si>
  <si>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</si>
  <si>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</si>
  <si>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</si>
  <si>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</si>
  <si>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</si>
  <si>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</si>
  <si>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</si>
  <si>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</si>
  <si>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</si>
  <si>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</si>
  <si>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</si>
  <si>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</si>
  <si>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</si>
  <si>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</si>
  <si>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</si>
  <si>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</si>
  <si>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</si>
  <si>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</si>
  <si>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</si>
  <si>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</si>
  <si>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</si>
  <si>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</si>
  <si>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</si>
  <si>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</si>
  <si>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</si>
  <si>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</si>
  <si>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</si>
  <si>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</si>
  <si>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</si>
  <si>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</si>
  <si>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</si>
  <si>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</si>
  <si>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</si>
  <si>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</si>
  <si>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</si>
  <si>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</si>
  <si>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</si>
  <si>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</si>
  <si>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</si>
  <si>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</si>
  <si>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</si>
  <si>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</si>
  <si>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</si>
  <si>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</si>
  <si>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</si>
  <si>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</si>
  <si>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</si>
  <si>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</si>
  <si>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</si>
  <si>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</si>
  <si>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</si>
  <si>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</si>
  <si>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</si>
  <si>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</si>
  <si>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</si>
  <si>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</si>
  <si>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</si>
  <si>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</si>
  <si>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</si>
  <si>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</si>
  <si>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</si>
  <si>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</si>
  <si>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</si>
  <si>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</si>
  <si>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</si>
  <si>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</si>
  <si>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</si>
  <si>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</si>
  <si>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</si>
  <si>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</si>
  <si>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</si>
  <si>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</si>
  <si>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</si>
  <si>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</si>
  <si>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</si>
  <si>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</si>
  <si>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</si>
  <si>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</si>
  <si>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</si>
  <si>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</si>
  <si>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</si>
  <si>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</si>
  <si>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</si>
  <si>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</si>
  <si>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</si>
  <si>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</si>
  <si>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</si>
  <si>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</si>
  <si>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</si>
  <si>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</si>
  <si>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</si>
  <si>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</si>
  <si>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</si>
  <si>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</si>
  <si>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</si>
  <si>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</si>
  <si>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</si>
  <si>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</si>
  <si>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</si>
  <si>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</si>
  <si>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</si>
  <si>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</si>
  <si>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</si>
  <si>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</si>
  <si>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</si>
  <si>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</si>
  <si>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</si>
  <si>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</si>
  <si>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</si>
  <si>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</si>
  <si>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</si>
  <si>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</si>
  <si>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</si>
  <si>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</si>
  <si>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</si>
  <si>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</si>
  <si>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</si>
  <si>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</si>
  <si>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</si>
  <si>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</si>
  <si>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</si>
  <si>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</si>
  <si>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</si>
  <si>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</si>
  <si>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</si>
  <si>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</si>
  <si>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</si>
  <si>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</si>
  <si>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</si>
  <si>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</si>
  <si>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</si>
  <si>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</si>
  <si>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</si>
  <si>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</si>
  <si>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</si>
  <si>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</si>
  <si>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</si>
  <si>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</si>
  <si>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</si>
  <si>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</si>
  <si>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</si>
  <si>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</si>
  <si>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</si>
  <si>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</si>
  <si>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</si>
  <si>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</si>
  <si>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</si>
  <si>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</si>
  <si>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</si>
  <si>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</si>
  <si>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</si>
  <si>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</si>
  <si>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</si>
  <si>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</si>
  <si>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</si>
  <si>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</si>
  <si>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</si>
  <si>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</si>
  <si>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</si>
  <si>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</si>
  <si>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</si>
  <si>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</si>
  <si>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</si>
  <si>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</si>
  <si>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</si>
  <si>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</si>
  <si>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</si>
  <si>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</si>
  <si>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</si>
  <si>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</si>
  <si>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</si>
  <si>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</si>
  <si>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</si>
  <si>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</si>
  <si>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</si>
  <si>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</si>
  <si>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</si>
  <si>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</si>
  <si>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</si>
  <si>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</si>
  <si>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</si>
  <si>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</si>
  <si>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</si>
  <si>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</si>
  <si>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</si>
  <si>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</si>
  <si>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</si>
  <si>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</si>
  <si>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</si>
  <si>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</si>
  <si>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</si>
  <si>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</si>
  <si>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</si>
  <si>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</si>
  <si>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</si>
  <si>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</si>
  <si>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</si>
  <si>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</si>
  <si>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</si>
  <si>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</si>
  <si>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</si>
  <si>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</si>
  <si>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</si>
  <si>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</si>
  <si>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</si>
  <si>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</si>
  <si>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</si>
  <si>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</si>
  <si>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</si>
  <si>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</si>
  <si>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</si>
  <si>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</si>
  <si>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</si>
  <si>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</si>
  <si>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</si>
  <si>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</si>
  <si>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</si>
  <si>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</si>
  <si>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</si>
  <si>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</si>
  <si>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</si>
  <si>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</si>
  <si>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</si>
  <si>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</si>
  <si>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</si>
  <si>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</si>
  <si>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</si>
  <si>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</si>
  <si>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</si>
  <si>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</si>
  <si>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</si>
  <si>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</si>
  <si>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</si>
  <si>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</si>
  <si>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</si>
  <si>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</si>
  <si>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</si>
  <si>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</si>
  <si>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</si>
  <si>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</si>
  <si>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</si>
  <si>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</si>
  <si>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</si>
  <si>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</si>
  <si>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</si>
  <si>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</si>
  <si>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</si>
  <si>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</si>
  <si>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</si>
  <si>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</si>
  <si>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</si>
  <si>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</si>
  <si>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</si>
  <si>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</si>
  <si>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</si>
  <si>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</si>
  <si>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</si>
  <si>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</si>
  <si>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</si>
  <si>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</si>
  <si>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</si>
  <si>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</si>
  <si>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</si>
  <si>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</si>
  <si>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</si>
  <si>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</si>
  <si>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</si>
  <si>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</si>
  <si>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</si>
  <si>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</si>
  <si>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</si>
  <si>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</si>
  <si>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</si>
  <si>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</si>
  <si>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</si>
  <si>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</si>
  <si>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</si>
  <si>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</si>
  <si>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</si>
  <si>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</si>
  <si>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</si>
  <si>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</si>
  <si>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</si>
  <si>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</si>
  <si>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</si>
  <si>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</si>
  <si>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</si>
  <si>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</si>
  <si>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</si>
  <si>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</si>
  <si>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</si>
  <si>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</si>
  <si>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</si>
  <si>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</si>
  <si>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</si>
  <si>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</si>
  <si>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</si>
  <si>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</si>
  <si>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</si>
  <si>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</si>
  <si>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</si>
  <si>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</si>
  <si>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</si>
  <si>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</si>
  <si>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</si>
  <si>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</si>
  <si>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</si>
  <si>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</si>
  <si>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</si>
  <si>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</si>
  <si>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</si>
  <si>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</si>
  <si>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</si>
  <si>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</si>
  <si>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</si>
  <si>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</si>
  <si>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</si>
  <si>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</si>
  <si>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</si>
  <si>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</si>
  <si>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</si>
  <si>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</si>
  <si>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</si>
  <si>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</si>
  <si>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</si>
  <si>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</si>
  <si>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</si>
  <si>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</si>
  <si>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</si>
  <si>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</si>
  <si>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</si>
  <si>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</si>
  <si>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</si>
  <si>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</si>
  <si>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</si>
  <si>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</si>
  <si>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</si>
  <si>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</si>
  <si>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</si>
  <si>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</si>
  <si>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</si>
  <si>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</si>
  <si>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</si>
  <si>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</si>
  <si>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</si>
  <si>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</si>
  <si>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</si>
  <si>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</si>
  <si>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</si>
  <si>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</si>
  <si>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</si>
  <si>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</si>
  <si>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</si>
  <si>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</si>
  <si>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</si>
  <si>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</si>
  <si>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</si>
  <si>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</si>
  <si>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</si>
  <si>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</si>
  <si>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</si>
  <si>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</si>
  <si>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</si>
  <si>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</si>
  <si>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</si>
  <si>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</si>
  <si>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</si>
  <si>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</si>
  <si>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</si>
  <si>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</si>
  <si>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</si>
  <si>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</si>
  <si>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</si>
  <si>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</si>
  <si>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</si>
  <si>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</si>
  <si>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</si>
  <si>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</si>
  <si>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</si>
  <si>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</si>
  <si>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</si>
  <si>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</si>
  <si>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</si>
  <si>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</si>
  <si>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</si>
  <si>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</si>
  <si>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</si>
  <si>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</si>
  <si>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</si>
  <si>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</si>
  <si>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</si>
  <si>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</si>
  <si>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</si>
  <si>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</si>
  <si>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</si>
  <si>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</si>
  <si>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</si>
  <si>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</si>
  <si>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</si>
  <si>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</si>
  <si>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</si>
  <si>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</si>
  <si>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</si>
  <si>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</si>
  <si>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</si>
  <si>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</si>
  <si>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</si>
  <si>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</si>
  <si>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</si>
  <si>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</si>
  <si>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</si>
  <si>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</si>
  <si>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</si>
  <si>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</si>
  <si>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</si>
  <si>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</si>
  <si>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</si>
  <si>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</si>
  <si>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</si>
  <si>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</si>
  <si>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</si>
  <si>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</si>
  <si>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</si>
  <si>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</si>
  <si>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</si>
  <si>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</si>
  <si>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</si>
  <si>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</si>
  <si>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</si>
  <si>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</si>
  <si>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</si>
  <si>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</si>
  <si>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</si>
  <si>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</si>
  <si>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</si>
  <si>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</si>
  <si>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</si>
  <si>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</si>
  <si>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</si>
  <si>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</si>
  <si>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</si>
  <si>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</si>
  <si>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</si>
  <si>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</si>
  <si>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</si>
  <si>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</si>
  <si>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</si>
  <si>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</si>
  <si>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</si>
  <si>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</si>
  <si>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</si>
  <si>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</si>
  <si>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</si>
  <si>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</si>
  <si>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</si>
  <si>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</si>
  <si>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</si>
  <si>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</si>
  <si>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</si>
  <si>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</si>
  <si>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</si>
  <si>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</si>
  <si>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</si>
  <si>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</si>
  <si>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</si>
  <si>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</si>
  <si>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</si>
  <si>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</si>
  <si>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</si>
  <si>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</si>
  <si>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</si>
  <si>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</si>
  <si>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</si>
  <si>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</si>
  <si>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</si>
  <si>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</si>
  <si>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</si>
  <si>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</si>
  <si>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</si>
  <si>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</si>
  <si>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</si>
  <si>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</si>
  <si>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</si>
  <si>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</si>
  <si>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</si>
  <si>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</si>
  <si>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</si>
  <si>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</si>
  <si>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</si>
  <si>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</si>
  <si>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</si>
  <si>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</si>
  <si>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</si>
  <si>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</si>
  <si>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</si>
  <si>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</si>
  <si>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</si>
  <si>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</si>
  <si>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</si>
  <si>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</si>
  <si>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</si>
  <si>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</si>
  <si>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</si>
  <si>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</si>
  <si>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</si>
  <si>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</si>
  <si>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</si>
  <si>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</si>
  <si>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</si>
  <si>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</si>
  <si>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</si>
  <si>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</si>
  <si>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</si>
  <si>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</si>
  <si>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</si>
  <si>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</si>
  <si>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</si>
  <si>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</si>
  <si>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</si>
  <si>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</si>
  <si>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</si>
  <si>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</si>
  <si>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</si>
  <si>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</si>
  <si>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</si>
  <si>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</si>
  <si>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</si>
  <si>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</si>
  <si>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</si>
  <si>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</si>
  <si>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</si>
  <si>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</si>
  <si>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</si>
  <si>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</si>
  <si>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</si>
  <si>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</si>
  <si>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</si>
  <si>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</si>
  <si>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</si>
  <si>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</si>
  <si>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</si>
  <si>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</si>
  <si>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</si>
  <si>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</si>
  <si>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</si>
  <si>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</si>
  <si>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</si>
  <si>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</si>
  <si>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</si>
  <si>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</si>
  <si>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</si>
  <si>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</si>
  <si>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</si>
  <si>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</si>
  <si>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</si>
  <si>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</si>
  <si>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</si>
  <si>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</si>
  <si>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</si>
  <si>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</si>
  <si>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</si>
  <si>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</si>
  <si>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</si>
  <si>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</si>
  <si>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</si>
  <si>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</si>
  <si>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</si>
  <si>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</si>
  <si>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</si>
  <si>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</si>
  <si>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</si>
  <si>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</si>
  <si>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</si>
  <si>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</si>
  <si>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</si>
  <si>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</si>
  <si>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</si>
  <si>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</si>
  <si>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</si>
  <si>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</si>
  <si>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</si>
  <si>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</si>
  <si>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</si>
  <si>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</si>
  <si>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</si>
  <si>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</si>
  <si>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</si>
  <si>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</si>
  <si>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</si>
  <si>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</si>
  <si>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</si>
  <si>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</si>
  <si>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</si>
  <si>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</si>
  <si>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</si>
  <si>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</si>
  <si>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</si>
  <si>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</si>
  <si>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</si>
  <si>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</si>
  <si>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</si>
  <si>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</si>
  <si>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</si>
  <si>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</si>
  <si>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</si>
  <si>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</si>
  <si>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</si>
  <si>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</si>
  <si>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</si>
  <si>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</si>
  <si>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</si>
  <si>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</si>
  <si>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</si>
  <si>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</si>
  <si>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</si>
  <si>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</si>
  <si>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</si>
  <si>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</si>
  <si>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</si>
  <si>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</si>
  <si>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</si>
  <si>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</si>
  <si>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</si>
  <si>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</si>
  <si>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</si>
  <si>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</si>
  <si>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</si>
  <si>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</si>
  <si>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</si>
  <si>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</si>
  <si>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</si>
  <si>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</si>
  <si>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</si>
  <si>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</si>
  <si>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</si>
  <si>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</si>
  <si>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</si>
  <si>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</si>
  <si>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</si>
  <si>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</si>
  <si>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</si>
  <si>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</si>
  <si>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</si>
  <si>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</si>
  <si>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</si>
  <si>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</si>
  <si>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</si>
  <si>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</si>
  <si>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</si>
  <si>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</si>
  <si>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</si>
  <si>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</si>
  <si>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</si>
  <si>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</si>
  <si>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</si>
  <si>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</si>
  <si>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</si>
  <si>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</si>
  <si>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</si>
  <si>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</si>
  <si>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</si>
  <si>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</si>
  <si>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</si>
  <si>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</si>
  <si>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</si>
  <si>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</si>
  <si>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</si>
  <si>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</si>
  <si>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</si>
  <si>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</si>
  <si>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</si>
  <si>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</si>
  <si>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</si>
  <si>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</si>
  <si>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</si>
  <si>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</si>
  <si>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</si>
  <si>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</si>
  <si>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</si>
  <si>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</si>
  <si>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</si>
  <si>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</si>
  <si>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</si>
  <si>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</si>
  <si>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</si>
  <si>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</si>
  <si>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</si>
  <si>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</si>
  <si>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</si>
  <si>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</si>
  <si>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</si>
  <si>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</si>
  <si>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</si>
  <si>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</si>
  <si>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</si>
  <si>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</si>
  <si>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</si>
  <si>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</si>
  <si>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</si>
  <si>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</si>
  <si>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</si>
  <si>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</si>
  <si>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</si>
  <si>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</si>
  <si>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</si>
  <si>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</si>
  <si>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</si>
  <si>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</si>
  <si>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</si>
  <si>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</si>
  <si>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</si>
  <si>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</si>
  <si>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</si>
  <si>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</si>
  <si>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</si>
  <si>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</si>
  <si>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</si>
  <si>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</si>
  <si>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</si>
  <si>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</si>
  <si>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</si>
  <si>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</si>
  <si>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</si>
  <si>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</si>
  <si>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</si>
  <si>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</si>
  <si>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</si>
  <si>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</si>
  <si>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</si>
  <si>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</si>
  <si>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</si>
  <si>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</si>
  <si>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</si>
  <si>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</si>
  <si>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</si>
  <si>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</si>
  <si>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</si>
  <si>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</si>
  <si>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</si>
  <si>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</si>
  <si>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</si>
  <si>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</si>
  <si>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</si>
  <si>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</si>
  <si>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</si>
  <si>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</si>
  <si>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</si>
  <si>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</si>
  <si>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</si>
  <si>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</si>
  <si>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</si>
  <si>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</si>
  <si>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</si>
  <si>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</si>
  <si>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</si>
  <si>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</si>
  <si>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</si>
  <si>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</si>
  <si>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</si>
  <si>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</si>
  <si>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</si>
  <si>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</si>
  <si>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</si>
  <si>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</si>
  <si>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</si>
  <si>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</si>
  <si>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</si>
  <si>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</si>
  <si>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</si>
  <si>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</si>
  <si>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</si>
  <si>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</si>
  <si>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</si>
  <si>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</si>
  <si>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</si>
  <si>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</si>
  <si>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</si>
  <si>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</si>
  <si>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</si>
  <si>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</si>
  <si>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</si>
  <si>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</si>
  <si>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</si>
  <si>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</si>
  <si>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</si>
  <si>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</si>
  <si>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</si>
  <si>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</si>
  <si>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</si>
  <si>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</si>
  <si>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</si>
  <si>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</si>
  <si>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</si>
  <si>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</si>
  <si>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</si>
  <si>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</si>
  <si>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</si>
  <si>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</si>
  <si>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</si>
  <si>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</si>
  <si>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</si>
  <si>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</si>
  <si>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</si>
  <si>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</si>
  <si>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</si>
  <si>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</si>
  <si>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</si>
  <si>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</si>
  <si>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</si>
  <si>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</si>
  <si>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</si>
  <si>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</si>
  <si>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</si>
  <si>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</si>
  <si>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</si>
  <si>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</si>
  <si>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</si>
  <si>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</si>
  <si>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</si>
  <si>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</si>
  <si>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</si>
  <si>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</si>
  <si>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</si>
  <si>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</si>
  <si>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</si>
  <si>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</si>
  <si>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</si>
  <si>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</si>
  <si>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</si>
  <si>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</si>
  <si>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</si>
  <si>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</si>
  <si>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</si>
  <si>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</si>
  <si>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</si>
  <si>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</si>
  <si>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</si>
  <si>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</si>
  <si>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</si>
  <si>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</si>
  <si>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</si>
  <si>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</si>
  <si>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</si>
  <si>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</si>
  <si>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</si>
  <si>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</si>
  <si>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</si>
  <si>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</si>
  <si>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</si>
  <si>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</si>
  <si>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</si>
  <si>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</si>
  <si>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</si>
  <si>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</si>
  <si>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</si>
  <si>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</si>
  <si>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</si>
  <si>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</si>
  <si>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</si>
  <si>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</si>
  <si>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</si>
  <si>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</si>
  <si>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</si>
  <si>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</si>
  <si>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</si>
  <si>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</si>
  <si>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</si>
  <si>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</si>
  <si>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</si>
  <si>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</si>
  <si>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</si>
  <si>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</si>
  <si>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</si>
  <si>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</si>
  <si>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</si>
  <si>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</si>
  <si>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</si>
  <si>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</si>
  <si>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</si>
  <si>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</si>
  <si>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</si>
  <si>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</si>
  <si>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</si>
  <si>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</si>
  <si>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</si>
  <si>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</si>
  <si>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</si>
  <si>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</si>
  <si>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</si>
  <si>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</si>
  <si>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</si>
  <si>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</si>
  <si>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</si>
  <si>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</si>
  <si>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</si>
  <si>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</si>
  <si>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</si>
  <si>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</si>
  <si>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</si>
  <si>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</si>
  <si>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</si>
  <si>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</si>
  <si>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</si>
  <si>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</si>
  <si>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</si>
  <si>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</si>
  <si>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</si>
  <si>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</si>
  <si>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</si>
  <si>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</si>
  <si>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</si>
  <si>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</si>
  <si>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</si>
  <si>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</si>
  <si>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</si>
  <si>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</si>
  <si>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</si>
  <si>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</si>
  <si>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</si>
  <si>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</si>
  <si>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</si>
  <si>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</si>
  <si>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</si>
  <si>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</si>
  <si>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</si>
  <si>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</si>
  <si>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</si>
  <si>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</si>
  <si>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</si>
  <si>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</si>
  <si>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</si>
  <si>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</si>
  <si>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</si>
  <si>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</si>
  <si>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</si>
  <si>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</si>
  <si>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</si>
  <si>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</si>
  <si>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</si>
  <si>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</si>
  <si>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</si>
  <si>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</si>
  <si>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</si>
  <si>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</si>
  <si>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</si>
  <si>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</si>
  <si>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</si>
  <si>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</si>
  <si>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</si>
  <si>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</si>
  <si>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</si>
  <si>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</si>
  <si>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</si>
  <si>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</si>
  <si>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</si>
  <si>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</si>
  <si>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</si>
  <si>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</si>
  <si>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</si>
  <si>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</si>
  <si>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</si>
  <si>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</si>
  <si>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</si>
  <si>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</si>
  <si>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</si>
  <si>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</si>
  <si>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</si>
  <si>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</si>
  <si>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</si>
  <si>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</si>
  <si>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</si>
  <si>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</si>
  <si>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</si>
  <si>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</si>
  <si>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</si>
  <si>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</si>
  <si>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</si>
  <si>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</si>
  <si>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</si>
  <si>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</si>
  <si>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</si>
  <si>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</si>
  <si>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</si>
  <si>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</si>
  <si>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</si>
  <si>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</si>
  <si>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</si>
  <si>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</si>
  <si>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</si>
  <si>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</si>
  <si>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</si>
  <si>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</si>
  <si>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</si>
  <si>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</si>
  <si>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</si>
  <si>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</si>
  <si>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</si>
  <si>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</si>
  <si>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</si>
  <si>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</si>
  <si>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</si>
  <si>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</si>
  <si>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</si>
  <si>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</si>
  <si>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</si>
  <si>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</si>
  <si>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</si>
  <si>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</si>
  <si>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</si>
  <si>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</si>
  <si>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</si>
  <si>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</si>
  <si>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</si>
  <si>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</si>
  <si>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</si>
  <si>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</si>
  <si>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</si>
  <si>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</si>
  <si>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</si>
  <si>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</si>
  <si>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</si>
  <si>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</si>
  <si>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</si>
  <si>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</si>
  <si>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</si>
  <si>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</si>
  <si>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</si>
  <si>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</si>
  <si>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</si>
  <si>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</si>
  <si>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</si>
  <si>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</si>
  <si>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</si>
  <si>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</si>
  <si>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</si>
  <si>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</si>
  <si>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</si>
  <si>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</si>
  <si>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</si>
  <si>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</si>
  <si>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</si>
  <si>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</si>
  <si>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</si>
  <si>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</si>
  <si>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</si>
  <si>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</si>
  <si>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</si>
  <si>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</si>
  <si>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</si>
  <si>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</si>
  <si>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</si>
  <si>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</si>
  <si>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</si>
  <si>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</si>
  <si>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</si>
  <si>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</si>
  <si>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</si>
  <si>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</si>
  <si>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</si>
  <si>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</si>
  <si>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</si>
  <si>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</si>
  <si>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</si>
  <si>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</si>
  <si>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</si>
  <si>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</si>
  <si>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</si>
  <si>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</si>
  <si>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</si>
  <si>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</si>
  <si>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</si>
  <si>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</si>
  <si>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</si>
  <si>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</si>
  <si>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</si>
  <si>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</si>
  <si>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</si>
  <si>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</si>
  <si>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</si>
  <si>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</si>
  <si>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</si>
  <si>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</si>
  <si>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</si>
  <si>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</si>
  <si>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</si>
  <si>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</si>
  <si>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</si>
  <si>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</si>
  <si>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</si>
  <si>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</si>
  <si>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</si>
  <si>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</si>
  <si>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</si>
  <si>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</si>
  <si>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</si>
  <si>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</si>
  <si>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</si>
  <si>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</si>
  <si>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</si>
  <si>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</si>
  <si>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</si>
  <si>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</si>
  <si>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</si>
  <si>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</si>
  <si>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</si>
  <si>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</si>
  <si>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</si>
  <si>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</si>
  <si>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</si>
  <si>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</si>
  <si>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</si>
  <si>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</si>
  <si>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</si>
  <si>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</si>
  <si>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</si>
  <si>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</si>
  <si>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</si>
  <si>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</si>
  <si>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</si>
  <si>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</si>
  <si>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</si>
  <si>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</si>
  <si>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</si>
  <si>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</si>
  <si>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</si>
  <si>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</si>
  <si>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</si>
  <si>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</si>
  <si>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</si>
  <si>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</si>
  <si>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</si>
  <si>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</si>
  <si>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</si>
  <si>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</si>
  <si>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</si>
  <si>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</si>
  <si>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</si>
  <si>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</si>
  <si>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</si>
  <si>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</si>
  <si>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</si>
  <si>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</si>
  <si>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</si>
  <si>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</si>
  <si>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</si>
  <si>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</si>
  <si>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</si>
  <si>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</si>
  <si>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</si>
  <si>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</si>
  <si>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</si>
  <si>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</si>
  <si>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</si>
  <si>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</si>
  <si>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</si>
  <si>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</si>
  <si>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</si>
  <si>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</si>
  <si>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</si>
  <si>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</si>
  <si>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</si>
  <si>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</si>
  <si>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</si>
  <si>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</si>
  <si>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</si>
  <si>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</si>
  <si>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</si>
  <si>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</si>
  <si>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</si>
  <si>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</si>
  <si>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</si>
  <si>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</si>
  <si>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</si>
  <si>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</si>
  <si>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</si>
  <si>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</si>
  <si>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</si>
  <si>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</si>
  <si>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</si>
  <si>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</si>
  <si>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</si>
  <si>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</si>
  <si>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</si>
  <si>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</si>
  <si>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</si>
  <si>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</si>
  <si>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</si>
  <si>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</si>
  <si>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</si>
  <si>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</si>
  <si>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</si>
  <si>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</si>
  <si>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</si>
  <si>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</si>
  <si>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</si>
  <si>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</si>
  <si>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</si>
  <si>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</si>
  <si>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</si>
  <si>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</si>
  <si>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</si>
  <si>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</si>
  <si>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</si>
  <si>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</si>
  <si>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</si>
  <si>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</si>
  <si>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</si>
  <si>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</si>
  <si>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</si>
  <si>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</si>
  <si>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</si>
  <si>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</si>
  <si>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</si>
  <si>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</si>
  <si>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</si>
  <si>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</si>
  <si>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</si>
  <si>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</si>
  <si>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</si>
  <si>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</si>
  <si>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</si>
  <si>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</si>
  <si>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</si>
  <si>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</si>
  <si>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</si>
  <si>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</si>
  <si>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</si>
  <si>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</si>
  <si>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</si>
  <si>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</si>
  <si>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</si>
  <si>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</si>
  <si>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</si>
  <si>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</si>
  <si>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</si>
  <si>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</si>
  <si>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</si>
  <si>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</si>
  <si>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</si>
  <si>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</si>
  <si>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</si>
  <si>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</si>
  <si>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</si>
  <si>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</si>
  <si>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</si>
  <si>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</si>
  <si>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</si>
  <si>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</si>
  <si>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</si>
  <si>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</si>
  <si>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</si>
  <si>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</si>
  <si>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</si>
  <si>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</si>
  <si>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</si>
  <si>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</si>
  <si>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</si>
  <si>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</si>
  <si>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</si>
  <si>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</si>
  <si>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</si>
  <si>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</si>
  <si>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</si>
  <si>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</si>
  <si>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</si>
  <si>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</si>
  <si>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</si>
  <si>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</si>
  <si>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</si>
  <si>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</si>
  <si>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</si>
  <si>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</si>
  <si>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</si>
  <si>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</si>
  <si>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</si>
  <si>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</si>
  <si>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</si>
  <si>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</si>
  <si>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</si>
  <si>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</si>
  <si>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</si>
  <si>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</si>
  <si>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</si>
  <si>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</si>
  <si>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</si>
  <si>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</si>
  <si>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</si>
  <si>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</si>
  <si>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</si>
  <si>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</si>
  <si>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</si>
  <si>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</si>
  <si>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</si>
  <si>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</si>
  <si>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</si>
  <si>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</si>
  <si>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</si>
  <si>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</si>
  <si>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</si>
  <si>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</si>
  <si>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</si>
  <si>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</si>
  <si>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</si>
  <si>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</si>
  <si>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</si>
  <si>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</si>
  <si>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</si>
  <si>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</si>
  <si>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</si>
  <si>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</si>
  <si>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</si>
  <si>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</si>
  <si>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</si>
  <si>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</si>
  <si>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</si>
  <si>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</si>
  <si>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</si>
  <si>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</si>
  <si>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</si>
  <si>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</si>
  <si>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</si>
  <si>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</si>
  <si>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</si>
  <si>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</si>
  <si>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</si>
  <si>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</si>
  <si>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</si>
  <si>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</si>
  <si>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</si>
  <si>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</si>
  <si>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</si>
  <si>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</si>
  <si>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</si>
  <si>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</si>
  <si>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</si>
  <si>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</si>
  <si>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</si>
  <si>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</si>
  <si>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</si>
  <si>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</si>
  <si>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</si>
  <si>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</si>
  <si>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</si>
  <si>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</si>
  <si>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</si>
  <si>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</si>
  <si>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</si>
  <si>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</si>
  <si>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</si>
  <si>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</si>
  <si>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</si>
  <si>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</si>
  <si>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</si>
  <si>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</si>
  <si>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</si>
  <si>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</si>
  <si>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</si>
  <si>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</si>
  <si>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</si>
  <si>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</si>
  <si>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</si>
  <si>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</si>
  <si>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</si>
  <si>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</si>
  <si>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</si>
  <si>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</si>
  <si>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</si>
  <si>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</si>
  <si>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</si>
  <si>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</si>
  <si>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</si>
  <si>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</si>
  <si>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</si>
  <si>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</si>
  <si>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</si>
  <si>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</si>
  <si>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</si>
  <si>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</si>
  <si>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</si>
  <si>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</si>
  <si>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</si>
  <si>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</si>
  <si>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</si>
  <si>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</si>
  <si>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</si>
  <si>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</si>
  <si>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</si>
  <si>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</si>
  <si>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</si>
  <si>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</si>
  <si>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</si>
  <si>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</si>
  <si>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</si>
  <si>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</si>
  <si>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</si>
  <si>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</si>
  <si>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</si>
  <si>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</si>
  <si>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</si>
  <si>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</si>
  <si>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</si>
  <si>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</si>
  <si>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</si>
  <si>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</si>
  <si>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</si>
  <si>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</si>
  <si>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</si>
  <si>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</si>
  <si>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</si>
  <si>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</si>
  <si>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</si>
  <si>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</si>
  <si>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</si>
  <si>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</si>
  <si>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</si>
  <si>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</si>
  <si>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</si>
  <si>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</si>
  <si>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</si>
  <si>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</si>
  <si>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</si>
  <si>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</si>
  <si>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</si>
  <si>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</si>
  <si>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</si>
  <si>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</si>
  <si>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</si>
  <si>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</si>
  <si>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</si>
  <si>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</si>
  <si>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</si>
  <si>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</si>
  <si>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</si>
  <si>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</si>
  <si>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</si>
  <si>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</si>
  <si>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</si>
  <si>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</si>
  <si>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</si>
  <si>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</si>
  <si>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</si>
  <si>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</si>
  <si>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</si>
  <si>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</si>
  <si>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</si>
  <si>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</si>
  <si>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</si>
  <si>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</si>
  <si>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</si>
  <si>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</si>
  <si>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</si>
  <si>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</si>
  <si>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</si>
  <si>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</si>
  <si>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</si>
  <si>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</si>
  <si>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</si>
  <si>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</si>
  <si>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</si>
  <si>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</si>
  <si>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</si>
  <si>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</si>
  <si>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</si>
  <si>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</si>
  <si>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</si>
  <si>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</si>
  <si>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</si>
  <si>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</si>
  <si>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</si>
  <si>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</si>
  <si>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</si>
  <si>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</si>
  <si>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</si>
  <si>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</si>
  <si>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</si>
  <si>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</si>
  <si>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</si>
  <si>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</si>
  <si>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</si>
  <si>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</si>
  <si>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</si>
  <si>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</si>
  <si>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</si>
  <si>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</si>
  <si>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</si>
  <si>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</si>
  <si>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</si>
  <si>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</si>
  <si>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</si>
  <si>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</si>
  <si>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</si>
  <si>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</si>
  <si>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</si>
  <si>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</si>
  <si>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</si>
  <si>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</si>
  <si>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</si>
  <si>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</si>
  <si>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</si>
  <si>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</si>
  <si>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</si>
  <si>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</si>
  <si>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</si>
  <si>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</si>
  <si>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</si>
  <si>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</si>
  <si>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</si>
  <si>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</si>
  <si>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</si>
  <si>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</si>
  <si>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</si>
  <si>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</si>
  <si>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</si>
  <si>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</si>
  <si>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</si>
  <si>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</si>
  <si>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</si>
  <si>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</si>
  <si>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</si>
  <si>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</si>
  <si>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</si>
  <si>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</si>
  <si>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</si>
  <si>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</si>
  <si>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</si>
  <si>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</si>
  <si>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</si>
  <si>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</si>
  <si>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</si>
  <si>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</si>
  <si>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</si>
  <si>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</si>
  <si>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</si>
  <si>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</si>
  <si>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</si>
  <si>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</si>
  <si>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</si>
  <si>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</si>
  <si>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</si>
  <si>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</si>
  <si>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</si>
  <si>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</si>
  <si>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</si>
  <si>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</si>
  <si>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</si>
  <si>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</si>
  <si>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</si>
  <si>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</si>
  <si>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</si>
  <si>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</si>
  <si>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</si>
  <si>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</si>
  <si>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</si>
  <si>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</si>
  <si>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</si>
  <si>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</si>
  <si>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</si>
  <si>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</si>
  <si>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</si>
  <si>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</si>
  <si>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</si>
  <si>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</si>
  <si>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</si>
  <si>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</si>
  <si>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</si>
  <si>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</si>
  <si>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</si>
  <si>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</si>
  <si>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</si>
  <si>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</si>
  <si>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</si>
  <si>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</si>
  <si>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</si>
  <si>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</si>
  <si>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</si>
  <si>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</si>
  <si>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</si>
  <si>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</si>
  <si>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</si>
  <si>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</si>
  <si>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</si>
  <si>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</si>
  <si>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</si>
  <si>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</si>
  <si>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</si>
  <si>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</si>
  <si>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</si>
  <si>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</si>
  <si>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</si>
  <si>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</si>
  <si>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</si>
  <si>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</si>
  <si>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</si>
  <si>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</si>
  <si>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</si>
  <si>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</si>
  <si>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</si>
  <si>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</si>
  <si>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</si>
  <si>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</si>
  <si>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</si>
  <si>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</si>
  <si>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</si>
  <si>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</si>
  <si>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</si>
  <si>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</si>
  <si>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</si>
  <si>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</si>
  <si>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</si>
  <si>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</si>
  <si>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</si>
  <si>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</si>
  <si>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</si>
  <si>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</si>
  <si>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</si>
  <si>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</si>
  <si>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</si>
  <si>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</si>
  <si>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</si>
  <si>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</si>
  <si>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</si>
  <si>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</si>
  <si>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</si>
  <si>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</si>
  <si>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</si>
  <si>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</si>
  <si>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</si>
  <si>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</si>
  <si>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</si>
  <si>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</si>
  <si>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</si>
  <si>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</si>
  <si>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</si>
  <si>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</si>
  <si>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</si>
  <si>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</si>
  <si>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</si>
  <si>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</si>
  <si>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</si>
  <si>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</si>
  <si>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</si>
  <si>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</si>
  <si>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</si>
  <si>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</si>
  <si>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</si>
  <si>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</si>
  <si>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</si>
  <si>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</si>
  <si>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</si>
  <si>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</si>
  <si>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</si>
  <si>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</si>
  <si>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</si>
  <si>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</si>
  <si>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</si>
  <si>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</si>
  <si>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</si>
  <si>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</si>
  <si>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</si>
  <si>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</si>
  <si>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</si>
  <si>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</si>
  <si>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</si>
  <si>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</si>
  <si>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</si>
  <si>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</si>
  <si>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</si>
  <si>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</si>
  <si>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</si>
  <si>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</si>
  <si>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</si>
  <si>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</si>
  <si>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</si>
  <si>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</si>
  <si>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</si>
  <si>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</si>
  <si>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</si>
  <si>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</si>
  <si>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</si>
  <si>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</si>
  <si>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</si>
  <si>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</si>
  <si>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</si>
  <si>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</si>
  <si>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</si>
  <si>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</si>
  <si>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</si>
  <si>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</si>
  <si>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</si>
  <si>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</si>
  <si>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</si>
  <si>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</si>
  <si>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</si>
  <si>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</si>
  <si>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</si>
  <si>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</si>
  <si>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</si>
  <si>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</si>
  <si>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</si>
  <si>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</si>
  <si>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</si>
  <si>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</si>
  <si>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</si>
  <si>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</si>
  <si>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</si>
  <si>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</si>
  <si>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</si>
  <si>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</si>
  <si>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</si>
  <si>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</si>
  <si>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</si>
  <si>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</si>
  <si>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</si>
  <si>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</si>
  <si>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</si>
  <si>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</si>
  <si>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</si>
  <si>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</si>
  <si>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</si>
  <si>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</si>
  <si>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</si>
  <si>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</si>
  <si>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</si>
  <si>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</si>
  <si>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</si>
  <si>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</si>
  <si>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</si>
  <si>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</si>
  <si>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</si>
  <si>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</si>
  <si>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</si>
  <si>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</si>
  <si>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</si>
  <si>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</si>
  <si>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</si>
  <si>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</si>
  <si>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</si>
  <si>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</si>
  <si>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</si>
  <si>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</si>
  <si>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</si>
  <si>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</si>
  <si>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</si>
  <si>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</si>
  <si>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</si>
  <si>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</si>
  <si>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</si>
  <si>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</si>
  <si>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</si>
  <si>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</si>
  <si>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</si>
  <si>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</si>
  <si>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</si>
  <si>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</si>
  <si>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</si>
  <si>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</si>
  <si>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</si>
  <si>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</si>
  <si>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</si>
  <si>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</si>
  <si>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</si>
  <si>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</si>
  <si>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</si>
  <si>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</si>
  <si>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</si>
  <si>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</si>
  <si>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</si>
  <si>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</si>
  <si>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</si>
  <si>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</si>
  <si>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</si>
  <si>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</si>
  <si>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</si>
  <si>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</si>
  <si>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</si>
  <si>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</si>
  <si>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</si>
  <si>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</si>
  <si>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</si>
  <si>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</si>
  <si>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</si>
  <si>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</si>
  <si>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</si>
  <si>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</si>
  <si>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</si>
  <si>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</si>
  <si>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</si>
  <si>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</si>
  <si>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</si>
  <si>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</si>
  <si>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</si>
  <si>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</si>
  <si>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</si>
  <si>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</si>
  <si>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</si>
  <si>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</si>
  <si>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</si>
  <si>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</si>
  <si>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</si>
  <si>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</si>
  <si>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</si>
  <si>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</si>
  <si>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</si>
  <si>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</si>
  <si>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</si>
  <si>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</si>
  <si>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</si>
  <si>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</si>
  <si>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</si>
  <si>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</si>
  <si>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</si>
  <si>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</si>
  <si>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</si>
  <si>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</si>
  <si>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</si>
  <si>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</si>
  <si>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</si>
  <si>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</si>
  <si>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</si>
  <si>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</si>
  <si>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</si>
  <si>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</si>
  <si>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</si>
  <si>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</si>
  <si>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</si>
  <si>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</si>
  <si>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</si>
  <si>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</si>
  <si>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</si>
  <si>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</si>
  <si>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</si>
  <si>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</si>
  <si>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</si>
  <si>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</si>
  <si>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</si>
  <si>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</si>
  <si>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</si>
  <si>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</si>
  <si>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</si>
  <si>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</si>
  <si>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</si>
  <si>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</si>
  <si>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</si>
  <si>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</si>
  <si>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</si>
  <si>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</si>
  <si>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</si>
  <si>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</si>
  <si>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</si>
  <si>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</si>
  <si>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</si>
  <si>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</si>
  <si>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</si>
  <si>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</si>
  <si>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</si>
  <si>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</si>
  <si>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</si>
  <si>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</si>
  <si>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</si>
  <si>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</si>
  <si>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</si>
  <si>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</si>
  <si>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</si>
  <si>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</si>
  <si>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</si>
  <si>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</si>
  <si>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</si>
  <si>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</si>
  <si>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</si>
  <si>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</si>
  <si>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</si>
  <si>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</si>
  <si>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</si>
  <si>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</si>
  <si>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</si>
  <si>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</si>
  <si>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</si>
  <si>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</si>
  <si>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</si>
  <si>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</si>
  <si>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</si>
  <si>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</si>
  <si>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</si>
  <si>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</si>
  <si>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</si>
  <si>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</si>
  <si>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</si>
  <si>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</si>
  <si>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</si>
  <si>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</si>
  <si>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</si>
  <si>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</si>
  <si>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</si>
  <si>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</si>
  <si>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</si>
  <si>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</si>
  <si>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</si>
  <si>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</si>
  <si>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</si>
  <si>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</si>
  <si>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</si>
  <si>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</si>
  <si>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</si>
  <si>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</si>
  <si>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</si>
  <si>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</si>
  <si>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</si>
  <si>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</si>
  <si>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</si>
  <si>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</si>
  <si>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</si>
  <si>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</si>
  <si>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</si>
  <si>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</si>
  <si>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</si>
  <si>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</si>
  <si>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</si>
  <si>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</si>
  <si>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</si>
  <si>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</si>
  <si>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</si>
  <si>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</si>
  <si>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</si>
  <si>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</si>
  <si>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</si>
  <si>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</si>
  <si>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</si>
  <si>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</si>
  <si>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</si>
  <si>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</si>
  <si>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</si>
  <si>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</si>
  <si>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</si>
  <si>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</si>
  <si>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</si>
  <si>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</si>
  <si>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</si>
  <si>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</si>
  <si>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</si>
  <si>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</si>
  <si>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</si>
  <si>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</si>
  <si>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</si>
  <si>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</si>
  <si>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</si>
  <si>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</si>
  <si>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</si>
  <si>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</si>
  <si>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</si>
  <si>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</si>
  <si>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</si>
  <si>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</si>
  <si>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</si>
  <si>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</si>
  <si>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</si>
  <si>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</si>
  <si>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</si>
  <si>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</si>
  <si>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</si>
  <si>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</si>
  <si>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</si>
  <si>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</si>
  <si>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</si>
  <si>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</si>
  <si>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</si>
  <si>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</si>
  <si>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</si>
  <si>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</si>
  <si>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</si>
  <si>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</si>
  <si>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</si>
  <si>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</si>
  <si>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</si>
  <si>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</si>
  <si>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</si>
  <si>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</si>
  <si>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</si>
  <si>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</si>
  <si>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</si>
  <si>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</si>
  <si>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</si>
  <si>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</si>
  <si>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</si>
  <si>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</si>
  <si>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</si>
  <si>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</si>
  <si>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</si>
  <si>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</si>
  <si>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</si>
  <si>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</si>
  <si>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</si>
  <si>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</si>
  <si>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</si>
  <si>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</si>
  <si>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</si>
  <si>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</si>
  <si>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</si>
  <si>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</si>
  <si>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</si>
  <si>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</si>
  <si>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</si>
  <si>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</si>
  <si>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</si>
  <si>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</si>
  <si>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</si>
  <si>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</si>
  <si>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</si>
  <si>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</si>
  <si>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</si>
  <si>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</si>
  <si>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</si>
  <si>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</si>
  <si>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</si>
  <si>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</si>
  <si>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</si>
  <si>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</si>
  <si>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</si>
  <si>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</si>
  <si>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</si>
  <si>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</si>
  <si>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</si>
  <si>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</si>
  <si>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</si>
  <si>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</si>
  <si>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</si>
  <si>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</si>
  <si>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</si>
  <si>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</si>
  <si>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</si>
  <si>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</si>
  <si>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</si>
  <si>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</si>
  <si>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</si>
  <si>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</si>
  <si>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</si>
  <si>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</si>
  <si>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</si>
  <si>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</si>
  <si>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</si>
  <si>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</si>
  <si>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</si>
  <si>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</si>
  <si>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</si>
  <si>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</si>
  <si>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</si>
  <si>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</si>
  <si>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</si>
  <si>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</si>
  <si>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</si>
  <si>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</si>
  <si>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</si>
  <si>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</si>
  <si>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</si>
  <si>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</si>
  <si>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</si>
  <si>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</si>
  <si>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</si>
  <si>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</si>
  <si>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</si>
  <si>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</si>
  <si>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</si>
  <si>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</si>
  <si>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</si>
  <si>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</si>
  <si>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</si>
  <si>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</si>
  <si>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</si>
  <si>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</si>
  <si>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</si>
  <si>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</si>
  <si>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</si>
  <si>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</si>
  <si>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</si>
  <si>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</si>
  <si>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</si>
  <si>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</si>
  <si>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</si>
  <si>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</si>
  <si>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</si>
  <si>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</si>
  <si>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</si>
  <si>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</si>
  <si>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</si>
  <si>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</si>
  <si>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</si>
  <si>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</si>
  <si>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</si>
  <si>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</si>
  <si>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</si>
  <si>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</si>
  <si>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</si>
  <si>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</si>
  <si>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</si>
  <si>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</si>
  <si>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</si>
  <si>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</si>
  <si>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</si>
  <si>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</si>
  <si>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</si>
  <si>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</si>
  <si>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</si>
  <si>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</si>
  <si>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</si>
  <si>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</si>
  <si>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</si>
  <si>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</si>
  <si>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</si>
  <si>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</si>
  <si>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</si>
  <si>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</si>
  <si>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</si>
  <si>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</si>
  <si>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</si>
  <si>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</si>
  <si>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</si>
  <si>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</si>
  <si>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</si>
  <si>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</si>
  <si>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</si>
  <si>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</si>
  <si>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</si>
  <si>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</si>
  <si>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</si>
  <si>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</si>
  <si>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</si>
  <si>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</si>
  <si>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</si>
  <si>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</si>
  <si>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</si>
  <si>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</si>
  <si>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</si>
  <si>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</si>
  <si>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</si>
  <si>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</si>
  <si>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</si>
  <si>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</si>
  <si>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</si>
  <si>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</si>
  <si>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</si>
  <si>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</si>
  <si>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</si>
  <si>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</si>
  <si>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</si>
  <si>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</si>
  <si>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</si>
  <si>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</si>
  <si>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</si>
  <si>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</si>
  <si>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</si>
  <si>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</si>
  <si>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</si>
  <si>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</si>
  <si>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</si>
  <si>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</si>
  <si>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</si>
  <si>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</si>
  <si>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</si>
  <si>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</si>
  <si>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</si>
  <si>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</si>
  <si>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</si>
  <si>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</si>
  <si>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</si>
  <si>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</si>
  <si>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</si>
  <si>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</si>
  <si>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</si>
  <si>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</si>
  <si>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</si>
  <si>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</si>
  <si>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</si>
  <si>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</si>
  <si>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</si>
  <si>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</si>
  <si>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</si>
  <si>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</si>
  <si>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</si>
  <si>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</si>
  <si>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</si>
  <si>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</si>
  <si>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</si>
  <si>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</si>
  <si>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</si>
  <si>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</si>
  <si>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</si>
  <si>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</si>
  <si>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</si>
  <si>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</si>
  <si>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</si>
  <si>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</si>
  <si>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</si>
  <si>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</si>
  <si>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</si>
  <si>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</si>
  <si>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</si>
  <si>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</si>
  <si>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</si>
  <si>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</si>
  <si>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</si>
  <si>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</si>
  <si>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</si>
  <si>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</si>
  <si>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</si>
  <si>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</si>
  <si>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</si>
  <si>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</si>
  <si>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</si>
  <si>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</si>
  <si>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</si>
  <si>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</si>
  <si>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</si>
  <si>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</si>
  <si>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</si>
  <si>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</si>
  <si>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</si>
  <si>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</si>
  <si>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</si>
  <si>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</si>
  <si>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</si>
  <si>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</si>
  <si>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</si>
  <si>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</si>
  <si>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</si>
  <si>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</si>
  <si>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</si>
  <si>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</si>
  <si>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</si>
  <si>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</si>
  <si>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</si>
  <si>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</si>
  <si>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</si>
  <si>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</si>
  <si>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</si>
  <si>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</si>
  <si>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</si>
  <si>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</si>
  <si>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</si>
  <si>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</si>
  <si>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</si>
  <si>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</si>
  <si>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</si>
  <si>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</si>
  <si>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</si>
  <si>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</si>
  <si>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</si>
  <si>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</si>
  <si>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</si>
  <si>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</si>
  <si>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</si>
  <si>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</si>
  <si>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</si>
  <si>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</si>
  <si>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</si>
  <si>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</si>
  <si>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</si>
  <si>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</si>
  <si>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</si>
  <si>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</si>
  <si>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</si>
  <si>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</si>
  <si>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</si>
  <si>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</si>
  <si>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</si>
  <si>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</si>
  <si>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</si>
  <si>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</si>
  <si>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</si>
  <si>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</si>
  <si>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</si>
  <si>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</si>
  <si>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</si>
  <si>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</si>
  <si>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</si>
  <si>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</si>
  <si>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</si>
  <si>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</si>
  <si>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</si>
  <si>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</si>
  <si>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</si>
  <si>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</si>
  <si>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</si>
  <si>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</si>
  <si>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</si>
  <si>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</si>
  <si>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</si>
  <si>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</si>
  <si>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</si>
  <si>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</si>
  <si>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</si>
  <si>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</si>
  <si>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</si>
  <si>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</si>
  <si>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</si>
  <si>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</si>
  <si>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</si>
  <si>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</si>
  <si>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</si>
  <si>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</si>
  <si>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</si>
  <si>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</si>
  <si>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</si>
  <si>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</si>
  <si>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</si>
  <si>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</si>
  <si>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</si>
  <si>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</si>
  <si>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</si>
  <si>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</si>
  <si>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</si>
  <si>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</si>
  <si>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</si>
  <si>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</si>
  <si>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</si>
  <si>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</si>
  <si>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</si>
  <si>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</si>
  <si>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</si>
  <si>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</si>
  <si>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</si>
  <si>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</si>
  <si>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</si>
  <si>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</si>
  <si>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</si>
  <si>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</si>
  <si>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</si>
  <si>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</si>
  <si>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</si>
  <si>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</si>
  <si>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</si>
  <si>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</si>
  <si>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</si>
  <si>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</si>
  <si>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</si>
  <si>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</si>
  <si>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</si>
  <si>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</si>
  <si>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</si>
  <si>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</si>
  <si>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</si>
  <si>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</si>
  <si>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</si>
  <si>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</si>
  <si>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</si>
  <si>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</si>
  <si>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</si>
  <si>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</si>
  <si>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</si>
  <si>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</si>
  <si>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</si>
  <si>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</si>
  <si>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</si>
  <si>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</si>
  <si>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</si>
  <si>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</si>
  <si>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</si>
  <si>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</si>
  <si>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</si>
  <si>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</si>
  <si>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</si>
  <si>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</si>
  <si>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</si>
  <si>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</si>
  <si>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</si>
  <si>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</si>
  <si>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</si>
  <si>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</si>
  <si>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</si>
  <si>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</si>
  <si>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</si>
  <si>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</si>
  <si>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</si>
  <si>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</si>
  <si>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</si>
  <si>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</si>
  <si>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</si>
  <si>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</si>
  <si>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</si>
  <si>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</si>
  <si>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</si>
  <si>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</si>
  <si>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</si>
  <si>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</si>
  <si>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</si>
  <si>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</si>
  <si>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</si>
  <si>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</si>
  <si>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</si>
  <si>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</si>
  <si>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</si>
  <si>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</si>
  <si>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</si>
  <si>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</si>
  <si>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</si>
  <si>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</si>
  <si>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</si>
  <si>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</si>
  <si>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</si>
  <si>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</si>
  <si>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</si>
  <si>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</si>
  <si>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</si>
  <si>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</si>
  <si>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</si>
  <si>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</si>
  <si>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</si>
  <si>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</si>
  <si>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</si>
  <si>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</si>
  <si>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</si>
  <si>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</si>
  <si>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</si>
  <si>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</si>
  <si>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</si>
  <si>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</si>
  <si>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</si>
  <si>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</si>
  <si>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</si>
  <si>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</si>
  <si>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</si>
  <si>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</si>
  <si>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</si>
  <si>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</si>
  <si>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</si>
  <si>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</si>
  <si>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</si>
  <si>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</si>
  <si>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</si>
  <si>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</si>
  <si>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</si>
  <si>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</si>
  <si>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</si>
  <si>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</si>
  <si>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</si>
  <si>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</si>
  <si>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</si>
  <si>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</si>
  <si>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</si>
  <si>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</si>
  <si>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</si>
  <si>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</si>
  <si>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</si>
  <si>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</si>
  <si>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</si>
  <si>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</si>
  <si>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</si>
  <si>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</si>
  <si>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</si>
  <si>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</si>
  <si>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</si>
  <si>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</si>
  <si>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</si>
  <si>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</si>
  <si>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</si>
  <si>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</si>
  <si>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</si>
  <si>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</si>
  <si>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</si>
  <si>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</si>
  <si>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</si>
  <si>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</si>
  <si>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</si>
  <si>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</si>
  <si>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</si>
  <si>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</si>
  <si>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</si>
  <si>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</si>
  <si>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</si>
  <si>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</si>
  <si>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</si>
  <si>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</si>
  <si>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</si>
  <si>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</si>
  <si>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</si>
  <si>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</si>
  <si>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</si>
  <si>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</si>
  <si>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</si>
  <si>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</si>
  <si>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</si>
  <si>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</si>
  <si>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</si>
  <si>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</si>
  <si>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</si>
  <si>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</si>
  <si>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</si>
  <si>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</si>
  <si>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</si>
  <si>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</si>
  <si>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</si>
  <si>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</si>
  <si>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</si>
  <si>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</si>
  <si>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</si>
  <si>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</si>
  <si>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</si>
  <si>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</si>
  <si>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</si>
  <si>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</si>
  <si>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</si>
  <si>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</si>
  <si>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</si>
  <si>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</si>
  <si>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</si>
  <si>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</si>
  <si>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</si>
  <si>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</si>
  <si>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</si>
  <si>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</si>
  <si>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</si>
  <si>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</si>
  <si>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</si>
  <si>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</si>
  <si>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</si>
  <si>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</si>
  <si>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</si>
  <si>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</si>
  <si>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</si>
  <si>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</si>
  <si>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</si>
  <si>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</si>
  <si>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</si>
  <si>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</si>
  <si>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</si>
  <si>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</si>
  <si>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</si>
  <si>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</si>
  <si>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</si>
  <si>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</si>
  <si>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</si>
  <si>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</si>
  <si>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</si>
  <si>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</si>
  <si>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</si>
  <si>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</si>
  <si>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</si>
  <si>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</si>
  <si>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</si>
  <si>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</si>
  <si>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</si>
  <si>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</si>
  <si>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</si>
  <si>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</si>
  <si>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</si>
  <si>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</si>
  <si>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</si>
  <si>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</si>
  <si>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</si>
  <si>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</si>
  <si>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</si>
  <si>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</si>
  <si>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</si>
  <si>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</si>
  <si>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</si>
  <si>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</si>
  <si>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</si>
  <si>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</si>
  <si>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</si>
  <si>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</si>
  <si>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</si>
  <si>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</si>
  <si>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</si>
  <si>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</si>
  <si>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</si>
  <si>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</si>
  <si>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</si>
  <si>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</si>
  <si>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</si>
  <si>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</si>
  <si>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</si>
  <si>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</si>
  <si>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</si>
  <si>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</si>
  <si>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</si>
  <si>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</si>
  <si>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</si>
  <si>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</si>
  <si>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</si>
  <si>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</si>
  <si>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</si>
  <si>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</si>
  <si>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</si>
  <si>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</si>
  <si>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</si>
  <si>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</si>
  <si>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</si>
  <si>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</si>
  <si>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</si>
  <si>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</si>
  <si>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</si>
  <si>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</si>
  <si>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</si>
  <si>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</si>
  <si>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</si>
  <si>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</si>
  <si>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</si>
  <si>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</si>
  <si>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</si>
  <si>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</si>
  <si>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</si>
  <si>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</si>
  <si>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</si>
  <si>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</si>
  <si>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</si>
  <si>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</si>
  <si>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</si>
  <si>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</si>
  <si>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</si>
  <si>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</si>
  <si>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</si>
  <si>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</si>
  <si>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</si>
  <si>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</si>
  <si>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</si>
  <si>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</si>
  <si>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</si>
  <si>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</si>
  <si>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</si>
  <si>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</si>
  <si>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</si>
  <si>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</si>
  <si>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</si>
  <si>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</si>
  <si>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</si>
  <si>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</si>
  <si>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</si>
  <si>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</si>
  <si>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</si>
  <si>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</si>
  <si>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</si>
  <si>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</si>
  <si>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</si>
  <si>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</si>
  <si>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</si>
  <si>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</si>
  <si>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</si>
  <si>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</si>
  <si>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</si>
  <si>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</si>
  <si>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</si>
  <si>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</si>
  <si>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</si>
  <si>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</si>
  <si>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</si>
  <si>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</si>
  <si>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</si>
  <si>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</si>
  <si>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</si>
  <si>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</si>
  <si>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</si>
  <si>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</si>
  <si>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</si>
  <si>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</si>
  <si>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</si>
  <si>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</si>
  <si>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</si>
  <si>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</si>
  <si>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</si>
  <si>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</si>
  <si>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</si>
  <si>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</si>
  <si>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</si>
  <si>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</si>
  <si>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</si>
  <si>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</si>
  <si>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</si>
  <si>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</si>
  <si>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</si>
  <si>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</si>
  <si>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</si>
  <si>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</si>
  <si>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</si>
  <si>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</si>
  <si>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</si>
  <si>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</si>
  <si>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</si>
  <si>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</si>
  <si>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</si>
  <si>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</si>
  <si>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</si>
  <si>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</si>
  <si>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</si>
  <si>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</si>
  <si>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</si>
  <si>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</si>
  <si>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</si>
  <si>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</si>
  <si>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</si>
  <si>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</si>
  <si>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</si>
  <si>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</si>
  <si>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</si>
  <si>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</si>
  <si>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</si>
  <si>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</si>
  <si>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</si>
  <si>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</si>
  <si>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</si>
  <si>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</si>
  <si>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</si>
  <si>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</si>
  <si>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</si>
  <si>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</si>
  <si>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</si>
  <si>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</si>
  <si>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</si>
  <si>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</si>
  <si>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</si>
  <si>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</si>
  <si>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</si>
  <si>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</si>
  <si>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</si>
  <si>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</si>
  <si>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</si>
  <si>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</si>
  <si>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</si>
  <si>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</si>
  <si>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</si>
  <si>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</si>
  <si>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</si>
  <si>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</si>
  <si>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</si>
  <si>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</si>
  <si>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</si>
  <si>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</si>
  <si>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</si>
  <si>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</si>
  <si>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</si>
  <si>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</si>
  <si>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</si>
  <si>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</si>
  <si>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</si>
  <si>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</si>
  <si>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</si>
  <si>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</si>
  <si>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</si>
  <si>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</si>
  <si>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</si>
  <si>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</si>
  <si>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</si>
  <si>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</si>
  <si>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</si>
  <si>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</si>
  <si>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</si>
  <si>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</si>
  <si>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</si>
  <si>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</si>
  <si>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</si>
  <si>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</si>
  <si>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</si>
  <si>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</si>
  <si>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</si>
  <si>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</si>
  <si>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</si>
  <si>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</si>
  <si>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</si>
  <si>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</si>
  <si>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</si>
  <si>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</si>
  <si>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</si>
  <si>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</si>
  <si>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</si>
  <si>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</si>
  <si>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</si>
  <si>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</si>
  <si>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</si>
  <si>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</si>
  <si>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</si>
  <si>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</si>
  <si>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</si>
  <si>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</si>
  <si>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</si>
  <si>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</si>
  <si>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</si>
  <si>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</si>
  <si>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</si>
  <si>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</si>
  <si>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</si>
  <si>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</si>
  <si>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</si>
  <si>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</si>
  <si>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</si>
  <si>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</si>
  <si>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</si>
  <si>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</si>
  <si>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</si>
  <si>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</si>
  <si>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</si>
  <si>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</si>
  <si>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</si>
  <si>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</si>
  <si>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</si>
  <si>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</si>
  <si>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</si>
  <si>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</si>
  <si>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</si>
  <si>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</si>
  <si>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</si>
  <si>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</si>
  <si>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</si>
  <si>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</si>
  <si>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</si>
  <si>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</si>
  <si>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</si>
  <si>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</si>
  <si>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</si>
  <si>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</si>
  <si>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</si>
  <si>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</si>
  <si>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</si>
  <si>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</si>
  <si>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</si>
  <si>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</si>
  <si>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</si>
  <si>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</si>
  <si>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</si>
  <si>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</si>
  <si>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</si>
  <si>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</si>
  <si>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</si>
  <si>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</si>
  <si>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</si>
  <si>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</si>
  <si>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</si>
  <si>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</si>
  <si>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</si>
  <si>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</si>
  <si>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</si>
  <si>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</si>
  <si>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</si>
  <si>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</si>
  <si>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</si>
  <si>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</si>
  <si>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</si>
  <si>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</si>
  <si>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</si>
  <si>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</si>
  <si>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</si>
  <si>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</si>
  <si>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</si>
  <si>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</si>
  <si>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</si>
  <si>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</si>
  <si>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</si>
  <si>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</si>
  <si>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</si>
  <si>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</si>
  <si>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</si>
  <si>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</si>
  <si>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</si>
  <si>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</si>
  <si>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</si>
  <si>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</si>
  <si>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</si>
  <si>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</si>
  <si>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</si>
  <si>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</si>
  <si>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</si>
  <si>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</si>
  <si>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</si>
  <si>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</si>
  <si>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</si>
  <si>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</si>
  <si>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</si>
  <si>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</si>
  <si>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</si>
  <si>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</si>
  <si>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</si>
  <si>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</si>
  <si>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</si>
  <si>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</si>
  <si>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</si>
  <si>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</si>
  <si>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</si>
  <si>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</si>
  <si>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</si>
  <si>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</si>
  <si>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</si>
  <si>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</si>
  <si>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</si>
  <si>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</si>
  <si>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</si>
  <si>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</si>
  <si>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</si>
  <si>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</si>
  <si>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</si>
  <si>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</si>
  <si>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</si>
  <si>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</si>
  <si>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</si>
  <si>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</si>
  <si>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</si>
  <si>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</si>
  <si>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</si>
  <si>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</si>
  <si>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</si>
  <si>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</si>
  <si>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</si>
  <si>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</si>
  <si>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</si>
  <si>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</si>
  <si>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</si>
  <si>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</si>
  <si>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</si>
  <si>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</si>
  <si>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</si>
  <si>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</si>
  <si>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</si>
  <si>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</si>
  <si>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</si>
  <si>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</si>
  <si>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</si>
  <si>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</si>
  <si>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</si>
  <si>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</si>
  <si>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</si>
  <si>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</si>
  <si>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</si>
  <si>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</si>
  <si>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</si>
  <si>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</si>
  <si>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</si>
  <si>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</si>
  <si>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</si>
  <si>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</si>
  <si>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</si>
  <si>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</si>
  <si>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</si>
  <si>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</si>
  <si>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</si>
  <si>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</si>
  <si>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</si>
  <si>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</si>
  <si>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</si>
  <si>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</si>
  <si>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</si>
  <si>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</si>
  <si>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</si>
  <si>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</si>
  <si>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</si>
  <si>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</si>
  <si>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</si>
  <si>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</si>
  <si>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</si>
  <si>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</si>
  <si>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</si>
  <si>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</si>
  <si>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</si>
  <si>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</si>
  <si>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</si>
  <si>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</si>
  <si>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</si>
  <si>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</si>
  <si>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</si>
  <si>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</si>
  <si>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</si>
  <si>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</si>
  <si>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</si>
  <si>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</si>
  <si>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</si>
  <si>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</si>
  <si>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</si>
  <si>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</si>
  <si>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</si>
  <si>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</si>
  <si>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</si>
  <si>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</si>
  <si>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</si>
  <si>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</si>
  <si>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</si>
  <si>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</si>
  <si>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</si>
  <si>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</si>
  <si>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</si>
  <si>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</si>
  <si>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</si>
  <si>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</si>
  <si>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</si>
  <si>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</si>
  <si>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</si>
  <si>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</si>
  <si>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</si>
  <si>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</si>
  <si>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</si>
  <si>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</si>
  <si>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</si>
  <si>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</si>
  <si>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</si>
  <si>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</si>
  <si>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</si>
  <si>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</si>
  <si>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</si>
  <si>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</si>
  <si>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</si>
  <si>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</si>
  <si>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</si>
  <si>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</si>
  <si>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</si>
  <si>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</si>
  <si>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</si>
  <si>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</si>
  <si>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</si>
  <si>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</si>
  <si>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</si>
  <si>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</si>
  <si>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</si>
  <si>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</si>
  <si>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</si>
  <si>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</si>
  <si>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</si>
  <si>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</si>
  <si>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</si>
  <si>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</si>
  <si>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</si>
  <si>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</si>
  <si>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</si>
  <si>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</si>
  <si>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</si>
  <si>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</si>
  <si>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</si>
  <si>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</si>
  <si>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</si>
  <si>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</si>
  <si>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</si>
  <si>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</si>
  <si>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</si>
  <si>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</si>
  <si>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</si>
  <si>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</si>
  <si>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</si>
  <si>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</si>
  <si>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</si>
  <si>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</si>
  <si>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</si>
  <si>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</si>
  <si>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</si>
  <si>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</si>
  <si>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</si>
  <si>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</si>
  <si>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</si>
  <si>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</si>
  <si>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</si>
  <si>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</si>
  <si>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</si>
  <si>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</si>
  <si>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</si>
  <si>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</si>
  <si>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</si>
  <si>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</si>
  <si>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</si>
  <si>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</si>
  <si>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</si>
  <si>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</si>
  <si>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</si>
  <si>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</si>
  <si>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</si>
  <si>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</si>
  <si>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</si>
  <si>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</si>
  <si>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</si>
  <si>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</si>
  <si>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</si>
  <si>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</si>
  <si>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</si>
  <si>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</si>
  <si>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</si>
  <si>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</si>
  <si>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</si>
  <si>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</si>
  <si>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</si>
  <si>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</si>
  <si>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</si>
  <si>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</si>
  <si>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</si>
  <si>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</si>
  <si>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</si>
  <si>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</si>
  <si>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</si>
  <si>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</si>
  <si>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</si>
  <si>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</si>
  <si>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</si>
  <si>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</si>
  <si>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</si>
  <si>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</si>
  <si>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</si>
  <si>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</si>
  <si>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</si>
  <si>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</si>
  <si>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</si>
  <si>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</si>
  <si>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</si>
  <si>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</si>
  <si>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</si>
  <si>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</si>
  <si>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</si>
  <si>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</si>
  <si>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</si>
  <si>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</si>
  <si>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</si>
  <si>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</si>
  <si>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</si>
  <si>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</si>
  <si>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</si>
  <si>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</si>
  <si>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</si>
  <si>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</si>
  <si>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</si>
  <si>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</si>
  <si>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</si>
  <si>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</si>
  <si>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</si>
  <si>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</si>
  <si>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</si>
  <si>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</si>
  <si>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</si>
  <si>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</si>
  <si>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</si>
  <si>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</si>
  <si>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</si>
  <si>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</si>
  <si>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</si>
  <si>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</si>
  <si>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</si>
  <si>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</si>
  <si>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</si>
  <si>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</si>
  <si>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</si>
  <si>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</si>
  <si>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</si>
  <si>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</si>
  <si>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</si>
  <si>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</si>
  <si>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</si>
  <si>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</si>
  <si>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</si>
  <si>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</si>
  <si>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</si>
  <si>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</si>
  <si>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</si>
  <si>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</si>
  <si>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</si>
  <si>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</si>
  <si>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</si>
  <si>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</si>
  <si>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</si>
  <si>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</si>
  <si>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</si>
  <si>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</si>
  <si>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</si>
  <si>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</si>
  <si>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</si>
  <si>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</si>
  <si>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</si>
  <si>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</si>
  <si>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</si>
  <si>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</si>
  <si>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</si>
  <si>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</si>
  <si>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</si>
  <si>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</si>
  <si>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</si>
  <si>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</si>
  <si>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</si>
  <si>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</si>
  <si>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</si>
  <si>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</si>
  <si>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</si>
  <si>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</si>
  <si>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</si>
  <si>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</si>
  <si>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</si>
  <si>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</si>
  <si>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</si>
  <si>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</si>
  <si>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</si>
  <si>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</si>
  <si>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</si>
  <si>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</si>
  <si>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</si>
  <si>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</si>
  <si>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</si>
  <si>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</si>
  <si>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</si>
  <si>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</si>
  <si>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</si>
  <si>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</si>
  <si>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</si>
  <si>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</si>
  <si>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</si>
  <si>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</si>
  <si>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</si>
  <si>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</si>
  <si>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</si>
  <si>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</si>
  <si>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</si>
  <si>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</si>
  <si>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</si>
  <si>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</si>
  <si>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</si>
  <si>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</si>
  <si>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</si>
  <si>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</si>
  <si>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</si>
  <si>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</si>
  <si>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</si>
  <si>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</si>
  <si>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</si>
  <si>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</si>
  <si>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</si>
  <si>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</si>
  <si>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</si>
  <si>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</si>
  <si>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</si>
  <si>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</si>
  <si>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</si>
  <si>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</si>
  <si>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</si>
  <si>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</si>
  <si>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</si>
  <si>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</si>
  <si>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</si>
  <si>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</si>
  <si>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</si>
  <si>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</si>
  <si>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</si>
  <si>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</si>
  <si>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</si>
  <si>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</si>
  <si>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</si>
  <si>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</si>
  <si>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</si>
  <si>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</si>
  <si>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</si>
  <si>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</si>
  <si>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</si>
  <si>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</si>
  <si>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</si>
  <si>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</si>
  <si>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</si>
  <si>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</si>
  <si>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</si>
  <si>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</si>
  <si>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</si>
  <si>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</si>
  <si>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</si>
  <si>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</si>
  <si>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</si>
  <si>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</si>
  <si>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</si>
  <si>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</si>
  <si>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</si>
  <si>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</si>
  <si>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</si>
  <si>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</si>
  <si>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</si>
  <si>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</si>
  <si>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</si>
  <si>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</si>
  <si>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</si>
  <si>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</si>
  <si>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</si>
  <si>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</si>
  <si>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</si>
  <si>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</si>
  <si>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</si>
  <si>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</si>
  <si>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</si>
  <si>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</si>
  <si>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</si>
  <si>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</si>
  <si>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</si>
  <si>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</si>
  <si>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</si>
  <si>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</si>
  <si>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</si>
  <si>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</si>
  <si>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</si>
  <si>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</si>
  <si>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</si>
  <si>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</si>
  <si>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</si>
  <si>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</si>
  <si>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</si>
  <si>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</si>
  <si>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</si>
  <si>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</si>
  <si>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</si>
  <si>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</si>
  <si>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</si>
  <si>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</si>
  <si>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</si>
  <si>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</si>
  <si>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</si>
  <si>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</si>
  <si>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</si>
  <si>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</si>
  <si>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</si>
  <si>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</si>
  <si>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</si>
  <si>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</si>
  <si>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</si>
  <si>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</si>
  <si>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</si>
  <si>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</si>
  <si>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</si>
  <si>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</si>
  <si>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</si>
  <si>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</si>
  <si>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</si>
  <si>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</si>
  <si>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</si>
  <si>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</si>
  <si>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</si>
  <si>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</si>
  <si>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</si>
  <si>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</si>
  <si>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</si>
  <si>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</si>
  <si>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</si>
  <si>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</si>
  <si>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</si>
  <si>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</si>
  <si>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</si>
  <si>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</si>
  <si>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</si>
  <si>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</si>
  <si>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</si>
  <si>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</si>
  <si>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</si>
  <si>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</si>
  <si>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</si>
  <si>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</si>
  <si>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</si>
  <si>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</si>
  <si>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</si>
  <si>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</si>
  <si>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</si>
  <si>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</si>
  <si>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</si>
  <si>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</si>
  <si>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</si>
  <si>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</si>
  <si>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</si>
  <si>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</si>
  <si>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</si>
  <si>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</si>
  <si>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</si>
  <si>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</si>
  <si>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</si>
  <si>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</si>
  <si>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</si>
  <si>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</si>
  <si>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</si>
  <si>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</si>
  <si>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</si>
  <si>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</si>
  <si>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</si>
  <si>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</si>
  <si>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</si>
  <si>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</si>
  <si>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</si>
  <si>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</si>
  <si>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</si>
  <si>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</si>
  <si>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</si>
  <si>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</si>
  <si>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</si>
  <si>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</si>
  <si>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</si>
  <si>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</si>
  <si>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</si>
  <si>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</si>
  <si>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</si>
  <si>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</si>
  <si>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</si>
  <si>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</si>
  <si>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</si>
  <si>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</si>
  <si>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</si>
  <si>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</si>
  <si>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</si>
  <si>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</si>
  <si>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</si>
  <si>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</si>
  <si>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</si>
  <si>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</si>
  <si>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</si>
  <si>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</si>
  <si>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</si>
  <si>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</si>
  <si>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</si>
  <si>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</si>
  <si>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</si>
  <si>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</si>
  <si>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</si>
  <si>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</si>
  <si>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</si>
  <si>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</si>
  <si>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</si>
  <si>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</si>
  <si>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</si>
  <si>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</si>
  <si>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</si>
  <si>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</si>
  <si>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</si>
  <si>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</si>
  <si>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</si>
  <si>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</si>
  <si>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</si>
  <si>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</si>
  <si>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</si>
  <si>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</si>
  <si>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</si>
  <si>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</si>
  <si>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</si>
  <si>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</si>
  <si>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</si>
  <si>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</si>
  <si>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</si>
  <si>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</si>
  <si>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</si>
  <si>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</si>
  <si>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</si>
  <si>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</si>
  <si>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</si>
  <si>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</si>
  <si>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</si>
  <si>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</si>
  <si>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</si>
  <si>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</si>
  <si>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</si>
  <si>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</si>
  <si>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</si>
  <si>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</si>
  <si>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</si>
  <si>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</si>
  <si>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</si>
  <si>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</si>
  <si>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</si>
  <si>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</si>
  <si>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</si>
  <si>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</si>
  <si>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</si>
  <si>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</si>
  <si>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</si>
  <si>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</si>
  <si>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</si>
  <si>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</si>
  <si>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</si>
  <si>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</si>
  <si>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</si>
  <si>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</si>
  <si>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</si>
  <si>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</si>
  <si>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</si>
  <si>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</si>
  <si>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</si>
  <si>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</si>
  <si>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</si>
  <si>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</si>
  <si>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</si>
  <si>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</si>
  <si>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</si>
  <si>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</si>
  <si>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</si>
  <si>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</si>
  <si>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</si>
  <si>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</si>
  <si>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</si>
  <si>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</si>
  <si>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</si>
  <si>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</si>
  <si>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</si>
  <si>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</si>
  <si>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</si>
  <si>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</si>
  <si>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</si>
  <si>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</si>
  <si>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</si>
  <si>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</si>
  <si>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</si>
  <si>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</si>
  <si>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</si>
  <si>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</si>
  <si>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</si>
  <si>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</si>
  <si>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</si>
  <si>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</si>
  <si>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</si>
  <si>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</si>
  <si>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</si>
  <si>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</si>
  <si>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</si>
  <si>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</si>
  <si>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</si>
  <si>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</si>
  <si>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</si>
  <si>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</si>
  <si>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</si>
  <si>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</si>
  <si>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</si>
  <si>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</si>
  <si>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</si>
  <si>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</si>
  <si>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</si>
  <si>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</si>
  <si>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</si>
  <si>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</si>
  <si>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</si>
  <si>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</si>
  <si>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</si>
  <si>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</si>
  <si>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</si>
  <si>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</si>
  <si>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</si>
  <si>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</si>
  <si>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</si>
  <si>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</si>
  <si>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</si>
  <si>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</si>
  <si>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</si>
  <si>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</si>
  <si>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</si>
  <si>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</si>
  <si>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</si>
  <si>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</si>
  <si>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</si>
  <si>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</si>
  <si>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</si>
  <si>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</si>
  <si>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</si>
  <si>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</si>
  <si>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</si>
  <si>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</si>
  <si>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</si>
  <si>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</si>
  <si>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</si>
  <si>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</si>
  <si>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</si>
  <si>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</si>
  <si>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</si>
  <si>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</si>
  <si>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</si>
  <si>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</si>
  <si>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</si>
  <si>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</si>
  <si>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</si>
  <si>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</si>
  <si>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</si>
  <si>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</si>
  <si>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</si>
  <si>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</si>
  <si>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</si>
  <si>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</si>
  <si>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</si>
  <si>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</si>
  <si>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</si>
  <si>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</si>
  <si>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</si>
  <si>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</si>
  <si>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</si>
  <si>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</si>
  <si>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</si>
  <si>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</si>
  <si>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</si>
  <si>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</si>
  <si>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</si>
  <si>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</si>
  <si>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</si>
  <si>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</si>
  <si>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</si>
  <si>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</si>
  <si>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</si>
  <si>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</si>
  <si>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</si>
  <si>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</si>
  <si>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</si>
  <si>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</si>
  <si>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</si>
  <si>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</si>
  <si>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</si>
  <si>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</si>
  <si>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</si>
  <si>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</si>
  <si>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</si>
  <si>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</si>
  <si>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</si>
  <si>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</si>
  <si>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</si>
  <si>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</si>
  <si>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</si>
  <si>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</si>
  <si>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</si>
  <si>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</si>
  <si>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</si>
  <si>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</si>
  <si>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</si>
  <si>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</si>
  <si>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</si>
  <si>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</si>
  <si>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</si>
  <si>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</si>
  <si>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</si>
  <si>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</si>
  <si>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</si>
  <si>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</si>
  <si>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</si>
  <si>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</si>
  <si>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</si>
  <si>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</si>
  <si>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</si>
  <si>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</si>
  <si>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</si>
  <si>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</si>
  <si>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</si>
  <si>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</si>
  <si>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</si>
  <si>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</si>
  <si>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</si>
  <si>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</si>
  <si>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</si>
  <si>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</si>
  <si>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</si>
  <si>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</si>
  <si>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</si>
  <si>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</si>
  <si>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</si>
  <si>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</si>
  <si>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</si>
  <si>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</si>
  <si>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</si>
  <si>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</si>
  <si>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</si>
  <si>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</si>
  <si>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</si>
  <si>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</si>
  <si>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</si>
  <si>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</si>
  <si>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</si>
  <si>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</si>
  <si>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</si>
  <si>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</si>
  <si>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</si>
  <si>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</si>
  <si>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</si>
  <si>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</si>
  <si>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</si>
  <si>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</si>
  <si>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</si>
  <si>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</si>
  <si>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</si>
  <si>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</si>
  <si>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</si>
  <si>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</si>
  <si>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</si>
  <si>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</si>
  <si>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</si>
  <si>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</si>
  <si>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</si>
  <si>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</si>
  <si>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</si>
  <si>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</si>
  <si>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</si>
  <si>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</si>
  <si>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</si>
  <si>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</si>
  <si>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</si>
  <si>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</si>
  <si>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</si>
  <si>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</si>
  <si>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</si>
  <si>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</si>
  <si>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</si>
  <si>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</si>
  <si>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</si>
  <si>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</si>
  <si>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</si>
  <si>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</si>
  <si>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</si>
  <si>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</si>
  <si>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</si>
  <si>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</si>
  <si>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</si>
  <si>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</si>
  <si>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</si>
  <si>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</si>
  <si>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</si>
  <si>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</si>
  <si>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</si>
  <si>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</si>
  <si>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</si>
  <si>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</si>
  <si>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</si>
  <si>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</si>
  <si>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</si>
  <si>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</si>
  <si>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</si>
  <si>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</si>
  <si>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</si>
  <si>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</si>
  <si>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</si>
  <si>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</si>
  <si>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</si>
  <si>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</si>
  <si>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</si>
  <si>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</si>
  <si>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</si>
  <si>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</si>
  <si>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</si>
  <si>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</si>
  <si>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</si>
  <si>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</si>
  <si>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</si>
  <si>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</si>
  <si>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</si>
  <si>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</si>
  <si>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</si>
  <si>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</si>
  <si>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</si>
  <si>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</si>
  <si>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</si>
  <si>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</si>
  <si>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</si>
  <si>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</si>
  <si>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</si>
  <si>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</si>
  <si>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</si>
  <si>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</si>
  <si>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</si>
  <si>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</si>
  <si>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</si>
  <si>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</si>
  <si>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</si>
  <si>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</si>
  <si>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</si>
  <si>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</si>
  <si>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</si>
  <si>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</si>
  <si>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</si>
  <si>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</si>
  <si>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</si>
  <si>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</si>
  <si>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</si>
  <si>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</si>
  <si>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</si>
  <si>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</si>
  <si>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</si>
  <si>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</si>
  <si>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</si>
  <si>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</si>
  <si>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</si>
  <si>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</si>
  <si>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</si>
  <si>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</si>
  <si>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</si>
  <si>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</si>
  <si>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</si>
  <si>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</si>
  <si>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</si>
  <si>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</si>
  <si>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</si>
  <si>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</si>
  <si>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</si>
  <si>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</si>
  <si>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</si>
  <si>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</si>
  <si>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</si>
  <si>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</si>
  <si>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</si>
  <si>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</si>
  <si>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</si>
  <si>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</si>
  <si>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</si>
  <si>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</si>
  <si>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</si>
  <si>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</si>
  <si>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</si>
  <si>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</si>
  <si>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</si>
  <si>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</si>
  <si>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</si>
  <si>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</si>
  <si>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</si>
  <si>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</si>
  <si>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</si>
  <si>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</si>
  <si>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</si>
  <si>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</si>
  <si>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</si>
  <si>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</si>
  <si>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</si>
  <si>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</si>
  <si>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</si>
  <si>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</si>
  <si>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</si>
  <si>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</si>
  <si>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</si>
  <si>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</si>
  <si>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</si>
  <si>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</si>
  <si>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</si>
  <si>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</si>
  <si>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</si>
  <si>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</si>
  <si>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</si>
  <si>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</si>
  <si>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</si>
  <si>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</si>
  <si>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</si>
  <si>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</si>
  <si>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</si>
  <si>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</si>
  <si>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</si>
  <si>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</si>
  <si>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</si>
  <si>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</si>
  <si>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</si>
  <si>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</si>
  <si>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</si>
  <si>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</si>
  <si>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</si>
  <si>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</si>
  <si>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</si>
  <si>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</si>
  <si>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</si>
  <si>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</si>
  <si>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</si>
  <si>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</si>
  <si>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</si>
  <si>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</si>
  <si>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</si>
  <si>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</si>
  <si>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</si>
  <si>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</si>
  <si>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</si>
  <si>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</si>
  <si>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</si>
  <si>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</si>
  <si>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</si>
  <si>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</si>
  <si>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</si>
  <si>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</si>
  <si>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</si>
  <si>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</si>
  <si>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</si>
  <si>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</si>
  <si>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</si>
  <si>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</si>
  <si>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</si>
  <si>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</si>
  <si>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</si>
  <si>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</si>
  <si>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</si>
  <si>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</si>
  <si>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</si>
  <si>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</si>
  <si>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</si>
  <si>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</si>
  <si>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</si>
  <si>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</si>
  <si>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</si>
  <si>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</si>
  <si>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</si>
  <si>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</si>
  <si>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</si>
  <si>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</si>
  <si>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</si>
  <si>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</si>
  <si>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</si>
  <si>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</si>
  <si>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</si>
  <si>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</si>
  <si>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</si>
  <si>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</si>
  <si>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</si>
  <si>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</si>
  <si>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</si>
  <si>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</si>
  <si>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</si>
  <si>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</si>
  <si>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</si>
  <si>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</si>
  <si>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</si>
  <si>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</si>
  <si>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</si>
  <si>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</si>
  <si>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</si>
  <si>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</si>
  <si>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</si>
  <si>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</si>
  <si>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</si>
  <si>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</si>
  <si>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</si>
  <si>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</si>
  <si>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</si>
  <si>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</si>
  <si>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</si>
  <si>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</si>
  <si>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</si>
  <si>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</si>
  <si>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</si>
  <si>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</si>
  <si>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</si>
  <si>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</si>
  <si>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</si>
  <si>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</si>
  <si>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</si>
  <si>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</si>
  <si>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</si>
  <si>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</si>
  <si>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</si>
  <si>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</si>
  <si>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</si>
  <si>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</si>
  <si>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</si>
  <si>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</si>
  <si>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</si>
  <si>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</si>
  <si>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</si>
  <si>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</si>
  <si>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</si>
  <si>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</si>
  <si>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</si>
  <si>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</si>
  <si>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</si>
  <si>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</si>
  <si>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</si>
  <si>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</si>
  <si>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</si>
  <si>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</si>
  <si>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</si>
  <si>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</si>
  <si>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</si>
  <si>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</si>
  <si>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</si>
  <si>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</si>
  <si>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</si>
  <si>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</si>
  <si>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</si>
  <si>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</si>
  <si>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</si>
  <si>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</si>
  <si>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</si>
  <si>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</si>
  <si>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</si>
  <si>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</si>
  <si>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</si>
  <si>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</si>
  <si>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</si>
  <si>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</si>
  <si>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</si>
  <si>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</si>
  <si>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</si>
  <si>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</si>
  <si>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</si>
  <si>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</si>
  <si>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</si>
  <si>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</si>
  <si>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</si>
  <si>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</si>
  <si>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</si>
  <si>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</si>
  <si>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</si>
  <si>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</si>
  <si>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</si>
  <si>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</si>
  <si>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</si>
  <si>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</si>
  <si>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</si>
  <si>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</si>
  <si>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</si>
  <si>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</si>
  <si>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</si>
  <si>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</si>
  <si>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</si>
  <si>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</si>
  <si>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</si>
  <si>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</si>
  <si>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</si>
  <si>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</si>
  <si>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</si>
  <si>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</si>
  <si>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</si>
  <si>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</si>
  <si>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</si>
  <si>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</si>
  <si>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</si>
  <si>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</si>
  <si>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</si>
  <si>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</si>
  <si>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</si>
  <si>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</si>
  <si>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</si>
  <si>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</si>
  <si>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</si>
  <si>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</si>
  <si>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</si>
  <si>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</si>
  <si>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</si>
  <si>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</si>
  <si>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</si>
  <si>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</si>
  <si>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</si>
  <si>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</si>
  <si>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</si>
  <si>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</si>
  <si>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</si>
  <si>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</si>
  <si>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</si>
  <si>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</si>
  <si>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</si>
  <si>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</si>
  <si>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</si>
  <si>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</si>
  <si>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</si>
  <si>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</si>
  <si>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</si>
  <si>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</si>
  <si>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</si>
  <si>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</si>
  <si>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</si>
  <si>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</si>
  <si>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</si>
  <si>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</si>
  <si>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</si>
  <si>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</si>
  <si>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</si>
  <si>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</si>
  <si>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</si>
  <si>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</si>
  <si>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</si>
  <si>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</si>
  <si>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</si>
  <si>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</si>
  <si>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</si>
  <si>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</si>
  <si>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</si>
  <si>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</si>
  <si>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</si>
  <si>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</si>
  <si>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</si>
  <si>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</si>
  <si>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</si>
  <si>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</si>
  <si>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</si>
  <si>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</si>
  <si>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</si>
  <si>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</si>
  <si>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</si>
  <si>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</si>
  <si>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</si>
  <si>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</si>
  <si>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</si>
  <si>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</si>
  <si>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</si>
  <si>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</si>
  <si>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</si>
  <si>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</si>
  <si>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</si>
  <si>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</si>
  <si>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</si>
  <si>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</si>
  <si>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</si>
  <si>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</si>
  <si>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</si>
  <si>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</si>
  <si>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</si>
  <si>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</si>
  <si>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</si>
  <si>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</si>
  <si>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</si>
  <si>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</si>
  <si>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</si>
  <si>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</si>
  <si>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</si>
  <si>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</si>
  <si>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</si>
  <si>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</si>
  <si>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</si>
  <si>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</si>
  <si>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</si>
  <si>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</si>
  <si>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</si>
  <si>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</si>
  <si>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</si>
  <si>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</si>
  <si>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</si>
  <si>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</si>
  <si>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</si>
  <si>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</si>
  <si>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</si>
  <si>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</si>
  <si>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</si>
  <si>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</si>
  <si>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</si>
  <si>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</si>
  <si>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</si>
  <si>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</si>
  <si>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</si>
  <si>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</si>
  <si>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</si>
  <si>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</si>
  <si>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</si>
  <si>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</si>
  <si>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</si>
  <si>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</si>
  <si>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</si>
  <si>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</si>
  <si>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</si>
  <si>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</si>
  <si>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</si>
  <si>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</si>
  <si>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</si>
  <si>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</si>
  <si>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</si>
  <si>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</si>
  <si>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</si>
  <si>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</si>
  <si>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</si>
  <si>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</si>
  <si>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</si>
  <si>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</si>
  <si>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</si>
  <si>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</si>
  <si>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</si>
  <si>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</si>
  <si>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</si>
  <si>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</si>
  <si>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</si>
  <si>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</si>
  <si>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</si>
  <si>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</si>
  <si>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</si>
  <si>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</si>
  <si>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</si>
  <si>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</si>
  <si>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</si>
  <si>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</si>
  <si>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</si>
  <si>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</si>
  <si>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</si>
  <si>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</si>
  <si>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</si>
  <si>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</si>
  <si>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</si>
  <si>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</si>
  <si>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</si>
  <si>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</si>
  <si>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</si>
  <si>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</si>
  <si>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</si>
  <si>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</si>
  <si>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</si>
  <si>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</si>
  <si>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</si>
  <si>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</si>
  <si>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</si>
  <si>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</si>
  <si>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</si>
  <si>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</si>
  <si>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</si>
  <si>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</si>
  <si>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</si>
  <si>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</si>
  <si>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</si>
  <si>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</si>
  <si>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</si>
  <si>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</si>
  <si>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</si>
  <si>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</si>
  <si>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</si>
  <si>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</si>
  <si>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</si>
  <si>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</si>
  <si>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</si>
  <si>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</si>
  <si>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</si>
  <si>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</si>
  <si>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</si>
  <si>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</si>
  <si>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</si>
  <si>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</si>
  <si>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</si>
  <si>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</si>
  <si>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</si>
  <si>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</si>
  <si>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</si>
  <si>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</si>
  <si>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</si>
  <si>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</si>
  <si>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</si>
  <si>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</si>
  <si>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</si>
  <si>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</si>
  <si>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</si>
  <si>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</si>
  <si>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</si>
  <si>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</si>
  <si>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</si>
  <si>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</si>
  <si>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</si>
  <si>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</si>
  <si>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</si>
  <si>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</si>
  <si>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</si>
  <si>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</si>
  <si>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</si>
  <si>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</si>
  <si>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</si>
  <si>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</si>
  <si>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</si>
  <si>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</si>
  <si>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</si>
  <si>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</si>
  <si>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</si>
  <si>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</si>
  <si>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</si>
  <si>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</si>
  <si>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</si>
  <si>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</si>
  <si>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</si>
  <si>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</si>
  <si>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</si>
  <si>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</si>
  <si>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</si>
  <si>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</si>
  <si>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</si>
  <si>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</si>
  <si>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</si>
  <si>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</si>
  <si>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</si>
  <si>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</si>
  <si>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</si>
  <si>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</si>
  <si>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</si>
  <si>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</si>
  <si>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</si>
  <si>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</si>
  <si>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</si>
  <si>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</si>
  <si>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</si>
  <si>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</si>
  <si>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</si>
  <si>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</si>
  <si>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</si>
  <si>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</si>
  <si>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</si>
  <si>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</si>
  <si>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</si>
  <si>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</si>
  <si>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</si>
  <si>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</si>
  <si>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</si>
  <si>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</si>
  <si>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</si>
  <si>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</si>
  <si>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</si>
  <si>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</si>
  <si>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</si>
  <si>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</si>
  <si>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</si>
  <si>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</si>
  <si>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</si>
  <si>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</si>
  <si>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</si>
  <si>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</si>
  <si>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</si>
  <si>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</si>
  <si>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</si>
  <si>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</si>
  <si>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</si>
  <si>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</si>
  <si>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</si>
  <si>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</si>
  <si>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</si>
  <si>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</si>
  <si>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</si>
  <si>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</si>
  <si>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</si>
  <si>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</si>
  <si>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</si>
  <si>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</si>
  <si>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</si>
  <si>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</si>
  <si>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</si>
  <si>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</si>
  <si>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</si>
  <si>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</si>
  <si>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</si>
  <si>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</si>
  <si>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</si>
  <si>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</si>
  <si>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</si>
  <si>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</si>
  <si>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</si>
  <si>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</si>
  <si>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</si>
  <si>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</si>
  <si>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</si>
  <si>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</si>
  <si>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</si>
  <si>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</si>
  <si>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</si>
  <si>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</si>
  <si>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</si>
  <si>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</si>
  <si>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</si>
  <si>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</si>
  <si>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</si>
  <si>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</si>
  <si>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</si>
  <si>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</si>
  <si>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</si>
  <si>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</si>
  <si>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</si>
  <si>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</si>
  <si>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</si>
  <si>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</si>
  <si>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</si>
  <si>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</si>
  <si>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</si>
  <si>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</si>
  <si>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</si>
  <si>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</si>
  <si>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</si>
  <si>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</si>
  <si>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</si>
  <si>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</si>
  <si>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</si>
  <si>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</si>
  <si>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</si>
  <si>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</si>
  <si>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</si>
  <si>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</si>
  <si>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</si>
  <si>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</si>
  <si>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</si>
  <si>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</si>
  <si>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</si>
  <si>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</si>
  <si>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</si>
  <si>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</si>
  <si>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</si>
  <si>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</si>
  <si>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</si>
  <si>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</si>
  <si>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</si>
  <si>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</si>
  <si>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</si>
  <si>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</si>
  <si>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</si>
  <si>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</si>
  <si>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</si>
  <si>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</si>
  <si>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</si>
  <si>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</si>
  <si>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</si>
  <si>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</si>
  <si>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</si>
  <si>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</si>
  <si>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</si>
  <si>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</si>
  <si>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</si>
  <si>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</si>
  <si>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</si>
  <si>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</si>
  <si>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</si>
  <si>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</si>
  <si>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</si>
  <si>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</si>
  <si>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</si>
  <si>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</si>
  <si>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</si>
  <si>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</si>
  <si>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</si>
  <si>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</si>
  <si>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</si>
  <si>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</si>
  <si>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</si>
  <si>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</si>
  <si>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</si>
  <si>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</si>
  <si>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</si>
  <si>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</si>
  <si>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</si>
  <si>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</si>
  <si>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</si>
  <si>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</si>
  <si>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</si>
  <si>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</si>
  <si>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</si>
  <si>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</si>
  <si>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</si>
  <si>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</si>
  <si>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</si>
  <si>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</si>
  <si>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</si>
  <si>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</si>
  <si>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</si>
  <si>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</si>
  <si>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</si>
  <si>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</si>
  <si>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</si>
  <si>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</si>
  <si>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</si>
  <si>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</si>
  <si>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</si>
  <si>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</si>
  <si>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</si>
  <si>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</si>
  <si>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</si>
  <si>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</si>
  <si>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</si>
  <si>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</si>
  <si>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</si>
  <si>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</si>
  <si>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</si>
  <si>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</si>
  <si>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</si>
  <si>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</si>
  <si>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</si>
  <si>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</si>
  <si>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</si>
  <si>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</si>
  <si>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</si>
  <si>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</si>
  <si>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</si>
  <si>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</si>
  <si>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</si>
  <si>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</si>
  <si>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</si>
  <si>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</si>
  <si>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</si>
  <si>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</si>
  <si>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</si>
  <si>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</si>
  <si>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</si>
  <si>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</si>
  <si>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</si>
  <si>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</si>
  <si>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</si>
  <si>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</si>
  <si>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</si>
  <si>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</si>
  <si>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</si>
  <si>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</si>
  <si>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</si>
  <si>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</si>
  <si>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</si>
  <si>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</si>
  <si>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</si>
  <si>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</si>
  <si>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</si>
  <si>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</si>
  <si>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</si>
  <si>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</si>
  <si>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</si>
  <si>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</si>
  <si>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</si>
  <si>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</si>
  <si>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</si>
  <si>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</si>
  <si>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</si>
  <si>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</si>
  <si>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</si>
  <si>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</si>
  <si>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</si>
  <si>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</si>
  <si>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</si>
  <si>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</si>
  <si>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</si>
  <si>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</si>
  <si>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</si>
  <si>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</si>
  <si>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</si>
  <si>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</si>
  <si>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</si>
  <si>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</si>
  <si>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</si>
  <si>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</si>
  <si>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</si>
  <si>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</si>
  <si>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</si>
  <si>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</si>
  <si>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</si>
  <si>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</si>
  <si>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</si>
  <si>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</si>
  <si>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</si>
  <si>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</si>
  <si>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</si>
  <si>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</si>
  <si>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</si>
  <si>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</si>
  <si>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</si>
  <si>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</si>
  <si>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</si>
  <si>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</si>
  <si>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</si>
  <si>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</si>
  <si>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</si>
  <si>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</si>
  <si>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</si>
  <si>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</si>
  <si>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</si>
  <si>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</si>
  <si>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</si>
  <si>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</si>
  <si>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</si>
  <si>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</si>
  <si>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</si>
  <si>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</si>
  <si>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</si>
  <si>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</si>
  <si>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</si>
  <si>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</si>
  <si>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</si>
  <si>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</si>
  <si>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</si>
  <si>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</si>
  <si>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</si>
  <si>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</si>
  <si>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</si>
  <si>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</si>
  <si>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</si>
  <si>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</si>
  <si>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</si>
  <si>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</si>
  <si>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</si>
  <si>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</si>
  <si>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</si>
  <si>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</si>
  <si>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</si>
  <si>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</si>
  <si>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</si>
  <si>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</si>
  <si>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</si>
  <si>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</si>
  <si>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</si>
  <si>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</si>
  <si>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</si>
  <si>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</si>
  <si>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</si>
  <si>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</si>
  <si>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</si>
  <si>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</si>
  <si>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</si>
  <si>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</si>
  <si>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</si>
  <si>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</si>
  <si>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</si>
  <si>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</si>
  <si>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</si>
  <si>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</si>
  <si>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</si>
  <si>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</si>
  <si>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</si>
  <si>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</si>
  <si>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</si>
  <si>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</si>
  <si>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</si>
  <si>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</si>
  <si>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</si>
  <si>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</si>
  <si>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</si>
  <si>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</si>
  <si>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</si>
  <si>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</si>
  <si>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</si>
  <si>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</si>
  <si>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</si>
  <si>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</si>
  <si>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</si>
  <si>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</si>
  <si>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</si>
  <si>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</si>
  <si>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</si>
  <si>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</si>
  <si>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</si>
  <si>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</si>
  <si>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</si>
  <si>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</si>
  <si>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</si>
  <si>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</si>
  <si>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</si>
  <si>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</si>
  <si>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</si>
  <si>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</si>
  <si>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</si>
  <si>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</si>
  <si>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</si>
  <si>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</si>
  <si>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</si>
  <si>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</si>
  <si>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</si>
  <si>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</si>
  <si>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</si>
  <si>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</si>
  <si>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</si>
  <si>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</si>
  <si>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</si>
  <si>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</si>
  <si>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</si>
  <si>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</si>
  <si>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</si>
  <si>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</si>
  <si>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</si>
  <si>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</si>
  <si>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</si>
  <si>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</si>
  <si>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</si>
  <si>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</si>
  <si>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</si>
  <si>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</si>
  <si>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</si>
  <si>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</si>
  <si>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</si>
  <si>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</si>
  <si>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</si>
  <si>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</si>
  <si>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</si>
  <si>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</si>
  <si>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</si>
  <si>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</si>
  <si>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</si>
  <si>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</si>
  <si>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</si>
  <si>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</si>
  <si>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</si>
  <si>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</si>
  <si>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</si>
  <si>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</si>
  <si>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</si>
  <si>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</si>
  <si>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</si>
  <si>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</si>
  <si>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</si>
  <si>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</si>
  <si>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</si>
  <si>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</si>
  <si>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</si>
  <si>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</si>
  <si>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</si>
  <si>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</si>
  <si>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</si>
  <si>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</si>
  <si>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</si>
  <si>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</si>
  <si>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</si>
  <si>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</si>
  <si>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</si>
  <si>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</si>
  <si>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</si>
  <si>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</si>
  <si>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</si>
  <si>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</si>
  <si>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</si>
  <si>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</si>
  <si>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</si>
  <si>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</si>
  <si>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</si>
  <si>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</si>
  <si>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</si>
  <si>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</si>
  <si>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</si>
  <si>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</si>
  <si>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</si>
  <si>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</si>
  <si>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</si>
  <si>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</si>
  <si>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</si>
  <si>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</si>
  <si>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</si>
  <si>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</si>
  <si>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</si>
  <si>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</si>
  <si>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</si>
  <si>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</si>
  <si>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</si>
  <si>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</si>
  <si>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</si>
  <si>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</si>
  <si>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</si>
  <si>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</si>
  <si>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</si>
  <si>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</si>
  <si>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</si>
  <si>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</si>
  <si>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</si>
  <si>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</si>
  <si>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</si>
  <si>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</si>
  <si>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</si>
  <si>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</si>
  <si>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</si>
  <si>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</si>
  <si>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</si>
  <si>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</si>
  <si>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</si>
  <si>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</si>
  <si>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</si>
  <si>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</si>
  <si>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</si>
  <si>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</si>
  <si>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</si>
  <si>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</si>
  <si>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</si>
  <si>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</si>
  <si>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</si>
  <si>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</si>
  <si>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</si>
  <si>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</si>
  <si>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</si>
  <si>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</si>
  <si>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</si>
  <si>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</si>
  <si>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</si>
  <si>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</si>
  <si>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</si>
  <si>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</si>
  <si>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</si>
  <si>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</si>
  <si>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</si>
  <si>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</si>
  <si>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</si>
  <si>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</si>
  <si>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</si>
  <si>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</si>
  <si>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</si>
  <si>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</si>
  <si>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</si>
  <si>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</si>
  <si>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</si>
  <si>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</si>
  <si>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</si>
  <si>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</si>
  <si>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</si>
  <si>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</si>
  <si>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</si>
  <si>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</si>
  <si>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</si>
  <si>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</si>
  <si>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</si>
  <si>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</si>
  <si>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</si>
  <si>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</si>
  <si>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</si>
  <si>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</si>
  <si>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</si>
  <si>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</si>
  <si>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</si>
  <si>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</si>
  <si>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</si>
  <si>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</si>
  <si>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</si>
  <si>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</si>
  <si>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</si>
  <si>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</si>
  <si>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</si>
  <si>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</si>
  <si>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</si>
  <si>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</si>
  <si>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</si>
  <si>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</si>
  <si>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</si>
  <si>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</si>
  <si>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</si>
  <si>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</si>
  <si>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</si>
  <si>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</si>
  <si>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</si>
  <si>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</si>
  <si>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</si>
  <si>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</si>
  <si>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</si>
  <si>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</si>
  <si>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</si>
  <si>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</si>
  <si>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</si>
  <si>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</si>
  <si>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</si>
  <si>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</si>
  <si>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</si>
  <si>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</si>
  <si>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</si>
  <si>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</si>
  <si>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</si>
  <si>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</si>
  <si>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</si>
  <si>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</si>
  <si>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</si>
  <si>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</si>
  <si>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</si>
  <si>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</si>
  <si>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</si>
  <si>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</si>
  <si>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</si>
  <si>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</si>
  <si>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</si>
  <si>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</si>
  <si>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</si>
  <si>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</si>
  <si>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</si>
  <si>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</si>
  <si>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</si>
  <si>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</si>
  <si>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</si>
  <si>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</si>
  <si>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</si>
  <si>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</si>
  <si>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</si>
  <si>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</si>
  <si>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</si>
  <si>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</si>
  <si>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</si>
  <si>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</si>
  <si>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</si>
  <si>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</si>
  <si>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</si>
  <si>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</si>
  <si>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</si>
  <si>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</si>
  <si>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</si>
  <si>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</si>
  <si>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</si>
  <si>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</si>
  <si>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</si>
  <si>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</si>
  <si>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</si>
  <si>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</si>
  <si>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</si>
  <si>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</si>
  <si>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</si>
  <si>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</si>
  <si>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</si>
  <si>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</si>
  <si>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</si>
  <si>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</si>
  <si>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</si>
  <si>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</si>
  <si>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</si>
  <si>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</si>
  <si>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</si>
  <si>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</si>
  <si>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</si>
  <si>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</si>
  <si>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</si>
  <si>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</si>
  <si>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</si>
  <si>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</si>
  <si>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</si>
  <si>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</si>
  <si>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</si>
  <si>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</si>
  <si>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</si>
  <si>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</si>
  <si>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</si>
  <si>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</si>
  <si>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</si>
  <si>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</si>
  <si>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</si>
  <si>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</si>
  <si>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</si>
  <si>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</si>
  <si>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</si>
  <si>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</si>
  <si>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</si>
  <si>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</si>
  <si>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</si>
  <si>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</si>
  <si>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</si>
  <si>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</si>
  <si>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</si>
  <si>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</si>
  <si>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</si>
  <si>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</si>
  <si>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</si>
  <si>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</si>
  <si>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</si>
  <si>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</si>
  <si>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</si>
  <si>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</si>
  <si>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</si>
  <si>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</si>
  <si>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</si>
  <si>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</si>
  <si>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</si>
  <si>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</si>
  <si>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</si>
  <si>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</si>
  <si>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</si>
  <si>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</si>
  <si>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</si>
  <si>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</si>
  <si>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</si>
  <si>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</si>
  <si>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</si>
  <si>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</si>
  <si>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</si>
  <si>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</si>
  <si>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</si>
  <si>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</si>
  <si>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</si>
  <si>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</si>
  <si>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</si>
  <si>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</si>
  <si>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</si>
  <si>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</si>
  <si>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</si>
  <si>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</si>
  <si>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</si>
  <si>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</si>
  <si>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</si>
  <si>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</si>
  <si>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</si>
  <si>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</si>
  <si>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</si>
  <si>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</si>
  <si>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</si>
  <si>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</si>
  <si>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</si>
  <si>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</si>
  <si>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</si>
  <si>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</si>
  <si>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</si>
  <si>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</si>
  <si>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</si>
  <si>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</si>
  <si>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</si>
  <si>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</si>
  <si>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</si>
  <si>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</si>
  <si>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</si>
  <si>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</si>
  <si>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</si>
  <si>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</si>
  <si>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</si>
  <si>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</si>
  <si>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</si>
  <si>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</si>
  <si>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</si>
  <si>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</si>
  <si>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</si>
  <si>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</si>
  <si>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</si>
  <si>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</si>
  <si>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</si>
  <si>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</si>
  <si>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</si>
  <si>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</si>
  <si>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</si>
  <si>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</si>
  <si>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</si>
  <si>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</si>
  <si>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</si>
  <si>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</si>
  <si>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</si>
  <si>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</si>
  <si>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</si>
  <si>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</si>
  <si>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</si>
  <si>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</si>
  <si>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</si>
  <si>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</si>
  <si>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</si>
  <si>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</si>
  <si>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</si>
  <si>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</si>
  <si>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</si>
  <si>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</si>
  <si>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</si>
  <si>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</si>
  <si>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</si>
  <si>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</si>
  <si>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</si>
  <si>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</si>
  <si>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</si>
  <si>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</si>
  <si>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</si>
  <si>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</si>
  <si>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</si>
  <si>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</si>
  <si>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</si>
  <si>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</si>
  <si>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</si>
  <si>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</si>
  <si>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</si>
  <si>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</si>
  <si>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</si>
  <si>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</si>
  <si>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</si>
  <si>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</si>
  <si>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</si>
  <si>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</si>
  <si>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</si>
  <si>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</si>
  <si>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</si>
  <si>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</si>
  <si>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</si>
  <si>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</si>
  <si>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</si>
  <si>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</si>
  <si>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</si>
  <si>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</si>
  <si>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</si>
  <si>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</si>
  <si>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</si>
  <si>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</si>
  <si>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</si>
  <si>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</si>
  <si>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</si>
  <si>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</si>
  <si>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</si>
  <si>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</si>
  <si>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</si>
  <si>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</si>
  <si>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</si>
  <si>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</si>
  <si>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</si>
  <si>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</si>
  <si>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</si>
  <si>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</si>
  <si>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</si>
  <si>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</si>
  <si>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</si>
  <si>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</si>
  <si>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</si>
  <si>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</si>
  <si>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</si>
  <si>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</si>
  <si>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</si>
  <si>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</si>
  <si>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</si>
  <si>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</si>
  <si>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</si>
  <si>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</si>
  <si>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</si>
  <si>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</si>
  <si>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</si>
  <si>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</si>
  <si>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</si>
  <si>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</si>
  <si>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</si>
  <si>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</si>
  <si>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</si>
  <si>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</si>
  <si>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</si>
  <si>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</si>
  <si>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</si>
  <si>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</si>
  <si>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</si>
  <si>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</si>
  <si>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</si>
  <si>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</si>
  <si>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</si>
  <si>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</si>
  <si>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</si>
  <si>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</si>
  <si>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</si>
  <si>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</si>
  <si>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</si>
  <si>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</si>
  <si>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</si>
  <si>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</si>
  <si>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</si>
  <si>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</si>
  <si>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</si>
  <si>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</si>
  <si>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</si>
  <si>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</si>
  <si>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</si>
  <si>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</si>
  <si>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</si>
  <si>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</si>
  <si>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</si>
  <si>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</si>
  <si>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</si>
  <si>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</si>
  <si>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</si>
  <si>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</si>
  <si>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</si>
  <si>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</si>
  <si>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</si>
  <si>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</si>
  <si>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</si>
  <si>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</si>
  <si>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</si>
  <si>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</si>
  <si>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</si>
  <si>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</si>
  <si>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</si>
  <si>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</si>
  <si>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</si>
  <si>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</si>
  <si>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</si>
  <si>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</si>
  <si>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</si>
  <si>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</si>
  <si>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</si>
  <si>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</si>
  <si>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</si>
  <si>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</si>
  <si>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</si>
  <si>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</si>
  <si>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</si>
  <si>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</si>
  <si>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</si>
  <si>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</si>
  <si>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</si>
  <si>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</si>
  <si>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</si>
  <si>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</si>
  <si>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</si>
  <si>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</si>
  <si>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</si>
  <si>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</si>
  <si>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</si>
  <si>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</si>
  <si>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</si>
  <si>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</si>
  <si>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</si>
  <si>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</si>
  <si>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</si>
  <si>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</si>
  <si>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</si>
  <si>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</si>
  <si>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</si>
  <si>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</si>
  <si>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</si>
  <si>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</si>
  <si>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</si>
  <si>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</si>
  <si>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</si>
  <si>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</si>
  <si>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</si>
  <si>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</si>
  <si>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</si>
  <si>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</si>
  <si>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</si>
  <si>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</si>
  <si>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</si>
  <si>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</si>
  <si>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</si>
  <si>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</si>
  <si>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</si>
  <si>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</si>
  <si>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</si>
  <si>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</si>
  <si>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</si>
  <si>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</si>
  <si>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</si>
  <si>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</si>
  <si>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</si>
  <si>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</si>
  <si>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</si>
  <si>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</si>
  <si>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</si>
  <si>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</si>
  <si>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</si>
  <si>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</si>
  <si>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</si>
  <si>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</si>
  <si>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</si>
  <si>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</si>
  <si>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</si>
  <si>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</si>
  <si>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</si>
  <si>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</si>
  <si>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</si>
  <si>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</si>
  <si>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</si>
  <si>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</si>
  <si>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</si>
  <si>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</si>
  <si>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</si>
  <si>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</si>
  <si>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</si>
  <si>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</si>
  <si>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</si>
  <si>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</si>
  <si>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</si>
  <si>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</si>
  <si>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</si>
  <si>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</si>
  <si>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</si>
  <si>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</si>
  <si>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</si>
  <si>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</si>
  <si>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</si>
  <si>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</si>
  <si>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</si>
  <si>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</si>
  <si>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</si>
  <si>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</si>
  <si>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</si>
  <si>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</si>
  <si>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</si>
  <si>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</si>
  <si>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</si>
  <si>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</si>
  <si>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</si>
  <si>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</si>
  <si>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</si>
  <si>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</si>
  <si>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</si>
  <si>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</si>
  <si>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</si>
  <si>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</si>
  <si>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</si>
  <si>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</si>
  <si>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</si>
  <si>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</si>
  <si>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</si>
  <si>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</si>
  <si>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</si>
  <si>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</si>
  <si>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</si>
  <si>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</si>
  <si>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</si>
  <si>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</si>
  <si>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</si>
  <si>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</si>
  <si>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</si>
  <si>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</si>
  <si>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</si>
  <si>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</si>
  <si>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</si>
  <si>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</si>
  <si>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</si>
  <si>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</si>
  <si>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</si>
  <si>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</si>
  <si>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</si>
  <si>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</si>
  <si>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</si>
  <si>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</si>
  <si>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</si>
  <si>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</si>
  <si>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</si>
  <si>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</si>
  <si>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</si>
  <si>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</si>
  <si>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</si>
  <si>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</si>
  <si>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</si>
  <si>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</si>
  <si>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</si>
  <si>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</si>
  <si>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</si>
  <si>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</si>
  <si>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</si>
  <si>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</si>
  <si>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</si>
  <si>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</si>
  <si>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</si>
  <si>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</si>
  <si>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</si>
  <si>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</si>
  <si>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</si>
  <si>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</si>
  <si>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</si>
  <si>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</si>
  <si>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</si>
  <si>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</si>
  <si>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</si>
  <si>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</si>
  <si>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</si>
  <si>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</si>
  <si>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</si>
  <si>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</si>
  <si>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</si>
  <si>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</si>
  <si>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</si>
  <si>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</si>
  <si>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</si>
  <si>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</si>
  <si>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</si>
  <si>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</si>
  <si>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</si>
  <si>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</si>
  <si>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</si>
  <si>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</si>
  <si>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</si>
  <si>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</si>
  <si>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</si>
  <si>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</si>
  <si>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</si>
  <si>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</si>
  <si>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</si>
  <si>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</si>
  <si>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</si>
  <si>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</si>
  <si>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</si>
  <si>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</si>
  <si>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</si>
  <si>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</si>
  <si>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</si>
  <si>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</si>
  <si>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</si>
  <si>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</si>
  <si>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</si>
  <si>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</si>
  <si>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</si>
  <si>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</si>
  <si>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</si>
  <si>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</si>
  <si>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</si>
  <si>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</si>
  <si>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</si>
  <si>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</si>
  <si>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</si>
  <si>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</si>
  <si>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</si>
  <si>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</si>
  <si>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</si>
  <si>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</si>
  <si>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</si>
  <si>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</si>
  <si>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</si>
  <si>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</si>
  <si>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</si>
  <si>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</si>
  <si>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</si>
  <si>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</si>
  <si>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</si>
  <si>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</si>
  <si>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</si>
  <si>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</si>
  <si>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</si>
  <si>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</si>
  <si>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</si>
  <si>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</si>
  <si>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</si>
  <si>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</si>
  <si>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</si>
  <si>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</si>
  <si>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</si>
  <si>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</si>
  <si>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</si>
  <si>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</si>
  <si>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</si>
  <si>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</si>
  <si>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</si>
  <si>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</si>
  <si>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</si>
  <si>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</si>
  <si>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</si>
  <si>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</si>
  <si>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</si>
  <si>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</si>
  <si>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</si>
  <si>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</si>
  <si>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</si>
  <si>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</si>
  <si>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</si>
  <si>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</si>
  <si>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</si>
  <si>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</si>
  <si>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</si>
  <si>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</si>
  <si>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</si>
  <si>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</si>
  <si>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</si>
  <si>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</si>
  <si>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</si>
  <si>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</si>
  <si>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</si>
  <si>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</si>
  <si>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</si>
  <si>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</si>
  <si>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</si>
  <si>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</si>
  <si>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</si>
  <si>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</si>
  <si>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</si>
  <si>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</si>
  <si>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</si>
  <si>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</si>
  <si>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</si>
  <si>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</si>
  <si>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</si>
  <si>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</si>
  <si>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</si>
  <si>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</si>
  <si>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</si>
  <si>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</si>
  <si>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</si>
  <si>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</si>
  <si>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</si>
  <si>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</si>
  <si>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</si>
  <si>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</si>
  <si>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</si>
  <si>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</si>
  <si>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</si>
  <si>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</si>
  <si>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</si>
  <si>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</si>
  <si>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</si>
  <si>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</si>
  <si>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</si>
  <si>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</si>
  <si>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</si>
  <si>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</si>
  <si>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</si>
  <si>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</si>
  <si>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</si>
  <si>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</si>
  <si>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</si>
  <si>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</si>
  <si>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</si>
  <si>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</si>
  <si>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</si>
  <si>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</si>
  <si>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</si>
  <si>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</si>
  <si>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</si>
  <si>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</si>
  <si>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</si>
  <si>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</si>
  <si>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</si>
  <si>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</si>
  <si>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</si>
  <si>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</si>
  <si>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</si>
  <si>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</si>
  <si>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</si>
  <si>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</si>
  <si>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</si>
  <si>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</si>
  <si>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</si>
  <si>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</si>
  <si>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</si>
  <si>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</si>
  <si>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</si>
  <si>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</si>
  <si>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</si>
  <si>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</si>
  <si>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</si>
  <si>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</si>
  <si>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</si>
  <si>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</si>
  <si>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</si>
  <si>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</si>
  <si>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</si>
  <si>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</si>
  <si>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</si>
  <si>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</si>
  <si>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</si>
  <si>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</si>
  <si>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</si>
  <si>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</si>
  <si>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</si>
  <si>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</si>
  <si>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</si>
  <si>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</si>
  <si>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</si>
  <si>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</si>
  <si>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</si>
  <si>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</si>
  <si>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</si>
  <si>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</si>
  <si>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</si>
  <si>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</si>
  <si>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</si>
  <si>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</si>
  <si>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</si>
  <si>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</si>
  <si>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</si>
  <si>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</si>
  <si>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</si>
  <si>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</si>
  <si>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</si>
  <si>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</si>
  <si>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</si>
  <si>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</si>
  <si>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</si>
  <si>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</si>
  <si>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</si>
  <si>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</si>
  <si>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</si>
  <si>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</si>
  <si>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</si>
  <si>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</si>
  <si>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</si>
  <si>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</si>
  <si>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</si>
  <si>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</si>
  <si>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</si>
  <si>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</si>
  <si>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</si>
  <si>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</si>
  <si>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</si>
  <si>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</si>
  <si>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</si>
  <si>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</si>
  <si>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</si>
  <si>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</si>
  <si>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</si>
  <si>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</si>
  <si>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</si>
  <si>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</si>
  <si>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</si>
  <si>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</si>
  <si>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</si>
  <si>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</si>
  <si>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</si>
  <si>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</si>
  <si>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</si>
  <si>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</si>
  <si>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</si>
  <si>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</si>
  <si>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</si>
  <si>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</si>
  <si>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</si>
  <si>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</si>
  <si>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</si>
  <si>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</si>
  <si>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</si>
  <si>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</si>
  <si>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</si>
  <si>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</si>
  <si>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</si>
  <si>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</si>
  <si>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</si>
  <si>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</si>
  <si>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</si>
  <si>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</si>
  <si>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</si>
  <si>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</si>
  <si>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</si>
  <si>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</si>
  <si>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</si>
  <si>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</si>
  <si>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</si>
  <si>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</si>
  <si>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</si>
  <si>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</si>
  <si>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</si>
  <si>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</si>
  <si>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</si>
  <si>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</si>
  <si>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</si>
  <si>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</si>
  <si>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</si>
  <si>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</si>
  <si>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</si>
  <si>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</si>
  <si>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</si>
  <si>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</si>
  <si>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</si>
  <si>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</si>
  <si>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</si>
  <si>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</si>
  <si>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</si>
  <si>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</si>
  <si>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</si>
  <si>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</si>
  <si>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</si>
  <si>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</si>
  <si>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</si>
  <si>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</si>
  <si>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</si>
  <si>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</si>
  <si>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</si>
  <si>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</si>
  <si>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</si>
  <si>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</si>
  <si>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</si>
  <si>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</si>
  <si>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</si>
  <si>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</si>
  <si>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</si>
  <si>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</si>
  <si>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</si>
  <si>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</si>
  <si>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</si>
  <si>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</si>
  <si>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</si>
  <si>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</si>
  <si>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</si>
  <si>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</si>
  <si>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</si>
  <si>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</si>
  <si>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</si>
  <si>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</si>
  <si>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</si>
  <si>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</si>
  <si>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</si>
  <si>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</si>
  <si>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</si>
  <si>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</si>
  <si>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</si>
  <si>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</si>
  <si>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</si>
  <si>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</si>
  <si>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</si>
  <si>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</si>
  <si>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</si>
  <si>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</si>
  <si>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</si>
  <si>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</si>
  <si>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</si>
  <si>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</si>
  <si>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</si>
  <si>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</si>
  <si>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</si>
  <si>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</si>
  <si>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</si>
  <si>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</si>
  <si>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</si>
  <si>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</si>
  <si>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</si>
  <si>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</si>
  <si>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</si>
  <si>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</si>
  <si>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</si>
  <si>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</si>
  <si>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</si>
  <si>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</si>
  <si>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</si>
  <si>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</si>
  <si>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</si>
  <si>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</si>
  <si>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</si>
  <si>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</si>
  <si>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</si>
  <si>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</si>
  <si>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</si>
  <si>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</si>
  <si>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</si>
  <si>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</si>
  <si>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</si>
  <si>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</si>
  <si>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</si>
  <si>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</si>
  <si>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</si>
  <si>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</si>
  <si>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</si>
  <si>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</si>
  <si>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</si>
  <si>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</si>
  <si>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</si>
  <si>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</si>
  <si>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</si>
  <si>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</si>
  <si>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</si>
  <si>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</si>
  <si>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</si>
  <si>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</si>
  <si>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</si>
  <si>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</si>
  <si>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</si>
  <si>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</si>
  <si>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</si>
  <si>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</si>
  <si>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</si>
  <si>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</si>
  <si>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</si>
  <si>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</si>
  <si>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</si>
  <si>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</si>
  <si>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</si>
  <si>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</si>
  <si>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</si>
  <si>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</si>
  <si>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</si>
  <si>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</si>
  <si>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</si>
  <si>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</si>
  <si>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</si>
  <si>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</si>
  <si>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</si>
  <si>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</si>
  <si>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</si>
  <si>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</si>
  <si>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</si>
  <si>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</si>
  <si>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</si>
  <si>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</si>
  <si>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</si>
  <si>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</si>
  <si>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</si>
  <si>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</si>
  <si>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</si>
  <si>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</si>
  <si>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</si>
  <si>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</si>
  <si>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</si>
  <si>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</si>
  <si>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</si>
  <si>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</si>
  <si>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</si>
  <si>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</si>
  <si>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</si>
  <si>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</si>
  <si>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</si>
  <si>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</si>
  <si>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</si>
  <si>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</si>
  <si>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</si>
  <si>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</si>
  <si>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</si>
  <si>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</si>
  <si>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</si>
  <si>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</si>
  <si>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</si>
  <si>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</si>
  <si>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</si>
  <si>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</si>
  <si>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</si>
  <si>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</si>
  <si>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</si>
  <si>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</si>
  <si>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</si>
  <si>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</si>
  <si>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</si>
  <si>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</si>
  <si>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</si>
  <si>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</si>
  <si>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</si>
  <si>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</si>
  <si>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</si>
  <si>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</si>
  <si>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</si>
  <si>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</si>
  <si>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</si>
  <si>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</si>
  <si>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</si>
  <si>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</si>
  <si>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</si>
  <si>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</si>
  <si>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</si>
  <si>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</si>
  <si>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</si>
  <si>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</si>
  <si>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</si>
  <si>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</si>
  <si>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</si>
  <si>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</si>
  <si>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</si>
  <si>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</si>
  <si>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</si>
  <si>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</si>
  <si>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</si>
  <si>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</si>
  <si>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</si>
  <si>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</si>
  <si>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</si>
  <si>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</si>
  <si>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</si>
  <si>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</si>
  <si>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</si>
  <si>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</si>
  <si>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</si>
  <si>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</si>
  <si>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</si>
  <si>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</si>
  <si>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</si>
  <si>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</si>
  <si>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</si>
  <si>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</si>
  <si>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</si>
  <si>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</si>
  <si>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</si>
  <si>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</si>
  <si>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</si>
  <si>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</si>
  <si>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</si>
  <si>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</si>
  <si>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</si>
  <si>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</si>
  <si>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</si>
  <si>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</si>
  <si>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</si>
  <si>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</si>
  <si>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</si>
  <si>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</si>
  <si>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</si>
  <si>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</si>
  <si>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</si>
  <si>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</si>
  <si>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</si>
  <si>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</si>
  <si>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</si>
  <si>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</si>
  <si>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</si>
  <si>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</si>
  <si>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</si>
  <si>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</si>
  <si>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</si>
  <si>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</si>
  <si>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</si>
  <si>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</si>
  <si>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</si>
  <si>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</si>
  <si>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</si>
  <si>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</si>
  <si>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</si>
  <si>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</si>
  <si>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</si>
  <si>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</si>
  <si>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</si>
  <si>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</si>
  <si>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</si>
  <si>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</si>
  <si>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</si>
  <si>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</si>
  <si>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</si>
  <si>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</si>
  <si>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</si>
  <si>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</si>
  <si>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</si>
  <si>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</si>
  <si>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</si>
  <si>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</si>
  <si>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</si>
  <si>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</si>
  <si>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</si>
  <si>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</si>
  <si>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</si>
  <si>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</si>
  <si>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</si>
  <si>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</si>
  <si>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</si>
  <si>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</si>
  <si>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</si>
  <si>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</si>
  <si>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</si>
  <si>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</si>
  <si>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</si>
  <si>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</si>
  <si>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</si>
  <si>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</si>
  <si>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</si>
  <si>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</si>
  <si>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</si>
  <si>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</si>
  <si>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</si>
  <si>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</si>
  <si>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</si>
  <si>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</si>
  <si>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</si>
  <si>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</si>
  <si>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</si>
  <si>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</si>
  <si>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</si>
  <si>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</si>
  <si>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</si>
  <si>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</si>
  <si>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</si>
  <si>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</si>
  <si>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</si>
  <si>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</si>
  <si>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</si>
  <si>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</si>
  <si>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</si>
  <si>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</si>
  <si>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</si>
  <si>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</si>
  <si>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</si>
  <si>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</si>
  <si>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</si>
  <si>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</si>
  <si>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</si>
  <si>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</si>
  <si>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</si>
  <si>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</si>
  <si>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</si>
  <si>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</si>
  <si>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</si>
  <si>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</si>
  <si>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</si>
  <si>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</si>
  <si>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</si>
  <si>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</si>
  <si>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</si>
  <si>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</si>
  <si>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</si>
  <si>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</si>
  <si>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</si>
  <si>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</si>
  <si>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</si>
  <si>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</si>
  <si>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</si>
  <si>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</si>
  <si>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</si>
  <si>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</si>
  <si>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</si>
  <si>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</si>
  <si>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</si>
  <si>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</si>
  <si>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</si>
  <si>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</si>
  <si>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</si>
  <si>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</si>
  <si>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</si>
  <si>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</si>
  <si>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</si>
  <si>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</si>
  <si>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</si>
  <si>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</si>
  <si>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</si>
  <si>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</si>
  <si>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</si>
  <si>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</si>
  <si>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</si>
  <si>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</si>
  <si>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</si>
  <si>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</si>
  <si>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</si>
  <si>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</si>
  <si>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</si>
  <si>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</si>
  <si>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</si>
  <si>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</si>
  <si>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</si>
  <si>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</si>
  <si>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</si>
  <si>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</si>
  <si>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</si>
  <si>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</si>
  <si>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</si>
  <si>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</si>
  <si>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</si>
  <si>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</si>
  <si>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</si>
  <si>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</si>
  <si>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</si>
  <si>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</si>
  <si>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</si>
  <si>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</si>
  <si>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</si>
  <si>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</si>
  <si>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</si>
  <si>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</si>
  <si>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</si>
  <si>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</si>
  <si>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</si>
  <si>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</si>
  <si>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</si>
  <si>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</si>
  <si>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</si>
  <si>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</si>
  <si>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</si>
  <si>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</si>
  <si>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</si>
  <si>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</si>
  <si>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</si>
  <si>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</si>
  <si>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</si>
  <si>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</si>
  <si>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</si>
  <si>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</si>
  <si>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</si>
  <si>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</si>
  <si>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</si>
  <si>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</si>
  <si>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</si>
  <si>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</si>
  <si>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</si>
  <si>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</si>
  <si>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</si>
  <si>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</si>
  <si>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</si>
  <si>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</si>
  <si>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</si>
  <si>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</si>
  <si>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</si>
  <si>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</si>
  <si>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</si>
  <si>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</si>
  <si>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</si>
  <si>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</si>
  <si>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</si>
  <si>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</si>
  <si>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</si>
  <si>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</si>
  <si>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</si>
  <si>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</si>
  <si>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</si>
  <si>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</si>
  <si>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</si>
  <si>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</si>
  <si>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</si>
  <si>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</si>
  <si>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</si>
  <si>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</si>
  <si>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</si>
  <si>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</si>
  <si>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</si>
  <si>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</si>
  <si>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</si>
  <si>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</si>
  <si>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</si>
  <si>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</si>
  <si>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</si>
  <si>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</si>
  <si>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</si>
  <si>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</si>
  <si>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</si>
  <si>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</si>
  <si>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</si>
  <si>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</si>
  <si>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</si>
  <si>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</si>
  <si>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</si>
  <si>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</si>
  <si>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</si>
  <si>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</si>
  <si>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</si>
  <si>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</si>
  <si>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</si>
  <si>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</si>
  <si>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</si>
  <si>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</si>
  <si>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</si>
  <si>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</si>
  <si>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</si>
  <si>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</si>
  <si>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</si>
  <si>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</si>
  <si>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</si>
  <si>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</si>
  <si>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</si>
  <si>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</si>
  <si>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</si>
  <si>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</si>
  <si>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</si>
  <si>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</si>
  <si>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</si>
  <si>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</si>
  <si>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</si>
  <si>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</si>
  <si>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</si>
  <si>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</si>
  <si>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</si>
  <si>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</si>
  <si>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</si>
  <si>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</si>
  <si>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</si>
  <si>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</si>
  <si>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</si>
  <si>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</si>
  <si>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</si>
  <si>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</si>
  <si>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</si>
  <si>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</si>
  <si>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</si>
  <si>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</si>
  <si>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</si>
  <si>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</si>
  <si>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</si>
  <si>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</si>
  <si>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</si>
  <si>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</si>
  <si>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</si>
  <si>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</si>
  <si>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</si>
  <si>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</si>
  <si>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</si>
  <si>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</si>
  <si>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</si>
  <si>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</si>
  <si>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</si>
  <si>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</si>
  <si>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</si>
  <si>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</si>
  <si>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</si>
  <si>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</si>
  <si>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</si>
  <si>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</si>
  <si>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</si>
  <si>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</si>
  <si>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</si>
  <si>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</si>
  <si>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</si>
  <si>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</si>
  <si>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</si>
  <si>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</si>
  <si>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</si>
  <si>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</si>
  <si>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</si>
  <si>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</si>
  <si>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</si>
  <si>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</si>
  <si>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</si>
  <si>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</si>
  <si>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</si>
  <si>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</si>
  <si>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</si>
  <si>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</si>
  <si>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</si>
  <si>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</si>
  <si>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</si>
  <si>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</si>
  <si>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</si>
  <si>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</si>
  <si>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</si>
  <si>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</si>
  <si>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</si>
  <si>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</si>
  <si>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</si>
  <si>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</si>
  <si>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</si>
  <si>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</si>
  <si>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</si>
  <si>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</si>
  <si>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</si>
  <si>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</si>
  <si>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</si>
  <si>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</si>
  <si>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</si>
  <si>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</si>
  <si>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</si>
  <si>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</si>
  <si>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</si>
  <si>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</si>
  <si>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</si>
  <si>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</si>
  <si>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</si>
  <si>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</si>
  <si>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</si>
  <si>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</si>
  <si>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</si>
  <si>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</si>
  <si>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</si>
  <si>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</si>
  <si>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</si>
  <si>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</si>
  <si>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</si>
  <si>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</si>
  <si>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</si>
  <si>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</si>
  <si>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</si>
  <si>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</si>
  <si>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</si>
  <si>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</si>
  <si>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</si>
  <si>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</si>
  <si>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</si>
  <si>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</si>
  <si>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</si>
  <si>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</si>
  <si>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</si>
  <si>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</si>
  <si>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</si>
  <si>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</si>
  <si>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</si>
  <si>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</si>
  <si>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</si>
  <si>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</si>
  <si>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</si>
  <si>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</si>
  <si>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</si>
  <si>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</si>
  <si>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</si>
  <si>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</si>
  <si>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</si>
  <si>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</si>
  <si>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</si>
  <si>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</si>
  <si>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</si>
  <si>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</si>
  <si>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</si>
  <si>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</si>
  <si>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</si>
  <si>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</si>
  <si>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</si>
  <si>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</si>
  <si>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</si>
  <si>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</si>
  <si>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</si>
  <si>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</si>
  <si>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</si>
  <si>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</si>
  <si>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</si>
  <si>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</si>
  <si>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</si>
  <si>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</si>
  <si>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</si>
  <si>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</si>
  <si>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</si>
  <si>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</si>
  <si>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</si>
  <si>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</si>
  <si>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</si>
  <si>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</si>
  <si>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</si>
  <si>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</si>
  <si>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</si>
  <si>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</si>
  <si>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</si>
  <si>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</si>
  <si>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</si>
  <si>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</si>
  <si>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</si>
  <si>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</si>
  <si>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</si>
  <si>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</si>
  <si>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</si>
  <si>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</si>
  <si>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</si>
  <si>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</si>
  <si>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</si>
  <si>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</si>
  <si>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</si>
  <si>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</si>
  <si>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</si>
  <si>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</si>
  <si>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</si>
  <si>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</si>
  <si>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</si>
  <si>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</si>
  <si>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</si>
  <si>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</si>
  <si>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</si>
  <si>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</si>
  <si>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</si>
  <si>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</si>
  <si>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</si>
  <si>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</si>
  <si>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</si>
  <si>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</si>
  <si>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</si>
  <si>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</si>
  <si>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</si>
  <si>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</si>
  <si>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</si>
  <si>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</si>
  <si>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</si>
  <si>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</si>
  <si>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</si>
  <si>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</si>
  <si>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</si>
  <si>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</si>
  <si>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</si>
  <si>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</si>
  <si>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</si>
  <si>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</si>
  <si>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</si>
  <si>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</si>
  <si>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</si>
  <si>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</si>
  <si>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</si>
  <si>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</si>
  <si>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</si>
  <si>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</si>
  <si>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</si>
  <si>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</si>
  <si>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</si>
  <si>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</si>
  <si>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</si>
  <si>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</si>
  <si>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</si>
  <si>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</si>
  <si>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</si>
  <si>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</si>
  <si>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</si>
  <si>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</si>
  <si>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</si>
  <si>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</si>
  <si>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</si>
  <si>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</si>
  <si>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</si>
  <si>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</si>
  <si>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</si>
  <si>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</si>
  <si>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</si>
  <si>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</si>
  <si>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</si>
  <si>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</si>
  <si>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</si>
  <si>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</si>
  <si>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</si>
  <si>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</si>
  <si>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</si>
  <si>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</si>
  <si>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</si>
  <si>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</si>
  <si>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</si>
  <si>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</si>
  <si>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</si>
  <si>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</si>
  <si>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</si>
  <si>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</si>
  <si>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</si>
  <si>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</si>
  <si>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</si>
  <si>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</si>
  <si>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</si>
  <si>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</si>
  <si>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</si>
  <si>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</si>
  <si>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</si>
  <si>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</si>
  <si>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</si>
  <si>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</si>
  <si>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</si>
  <si>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</si>
  <si>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</si>
  <si>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</si>
  <si>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</si>
  <si>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</si>
  <si>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</si>
  <si>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</si>
  <si>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</si>
  <si>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</si>
  <si>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</si>
  <si>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</si>
  <si>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</si>
  <si>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</si>
  <si>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</si>
  <si>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</si>
  <si>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</si>
  <si>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</si>
  <si>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</si>
  <si>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</si>
  <si>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</si>
  <si>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</si>
  <si>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</si>
  <si>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</si>
  <si>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</si>
  <si>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</si>
  <si>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</si>
  <si>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</si>
  <si>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</si>
  <si>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</si>
  <si>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</si>
  <si>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</si>
  <si>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</si>
  <si>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</si>
  <si>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</si>
  <si>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</si>
  <si>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</si>
  <si>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</si>
  <si>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</si>
  <si>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</si>
  <si>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</si>
  <si>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</si>
  <si>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</si>
  <si>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</si>
  <si>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</si>
  <si>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</si>
  <si>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</si>
  <si>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</si>
  <si>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</si>
  <si>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</si>
  <si>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</si>
  <si>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</si>
  <si>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</si>
  <si>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</si>
  <si>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</si>
  <si>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</si>
  <si>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</si>
  <si>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</si>
  <si>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</si>
  <si>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</si>
  <si>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</si>
  <si>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</si>
  <si>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</si>
  <si>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</si>
  <si>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</si>
  <si>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</si>
  <si>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</si>
  <si>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</si>
  <si>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</si>
  <si>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</si>
  <si>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</si>
  <si>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</si>
  <si>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</si>
  <si>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</si>
  <si>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</si>
  <si>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</si>
  <si>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</si>
  <si>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</si>
  <si>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</si>
  <si>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</si>
  <si>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</si>
  <si>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</si>
  <si>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</si>
  <si>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</si>
  <si>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</si>
  <si>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</si>
  <si>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</si>
  <si>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</si>
  <si>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</si>
  <si>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</si>
  <si>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</si>
  <si>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</si>
  <si>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</si>
  <si>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</si>
  <si>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</si>
  <si>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</si>
  <si>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</si>
  <si>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</si>
  <si>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</si>
  <si>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</si>
  <si>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</si>
  <si>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</si>
  <si>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</si>
  <si>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</si>
  <si>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</si>
  <si>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</si>
  <si>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</si>
  <si>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</si>
  <si>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</si>
  <si>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</si>
  <si>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</si>
  <si>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</si>
  <si>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</si>
  <si>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</si>
  <si>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</si>
  <si>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</si>
  <si>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</si>
  <si>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</si>
  <si>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</si>
  <si>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</si>
  <si>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</si>
  <si>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</si>
  <si>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</si>
  <si>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</si>
  <si>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</si>
  <si>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</si>
  <si>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</si>
  <si>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</si>
  <si>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</si>
  <si>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</si>
  <si>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</si>
  <si>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</si>
  <si>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</si>
  <si>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</si>
  <si>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</si>
  <si>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</si>
  <si>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</si>
  <si>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</si>
  <si>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</si>
  <si>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</si>
  <si>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</si>
  <si>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</si>
  <si>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</si>
  <si>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</si>
  <si>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</si>
  <si>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</si>
  <si>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</si>
  <si>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</si>
  <si>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</si>
  <si>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</si>
  <si>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</si>
  <si>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</si>
  <si>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</si>
  <si>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</si>
  <si>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</si>
  <si>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</si>
  <si>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</si>
  <si>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</si>
  <si>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</si>
  <si>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</si>
  <si>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</si>
  <si>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</si>
  <si>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</si>
  <si>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</si>
  <si>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</si>
  <si>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</si>
  <si>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</si>
  <si>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</si>
  <si>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</si>
  <si>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</si>
  <si>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</si>
  <si>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</si>
  <si>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</si>
  <si>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</si>
  <si>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</si>
  <si>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</si>
  <si>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</si>
  <si>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</si>
  <si>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</si>
  <si>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</si>
  <si>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</si>
  <si>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</si>
  <si>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</si>
  <si>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</si>
  <si>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</si>
  <si>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</si>
  <si>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</si>
  <si>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</si>
  <si>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</si>
  <si>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</si>
  <si>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</si>
  <si>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</si>
  <si>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</si>
  <si>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</si>
  <si>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</si>
  <si>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</si>
  <si>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</si>
  <si>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</si>
  <si>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</si>
  <si>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</si>
  <si>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</si>
  <si>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</si>
  <si>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</si>
  <si>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</si>
  <si>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</si>
  <si>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</si>
  <si>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</si>
  <si>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</si>
  <si>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</si>
  <si>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</si>
  <si>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</si>
  <si>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</si>
  <si>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</si>
  <si>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</si>
  <si>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</si>
  <si>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</si>
  <si>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</si>
  <si>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</si>
  <si>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</si>
  <si>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</si>
  <si>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</si>
  <si>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</si>
  <si>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</si>
  <si>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</si>
  <si>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</si>
  <si>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</si>
  <si>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</si>
  <si>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</si>
  <si>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</si>
  <si>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</si>
  <si>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</si>
  <si>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</si>
  <si>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</si>
  <si>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</si>
  <si>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</si>
  <si>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</si>
  <si>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</si>
  <si>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</si>
  <si>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</si>
  <si>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</si>
  <si>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</si>
  <si>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</si>
  <si>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</si>
  <si>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</si>
  <si>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</si>
  <si>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</si>
  <si>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</si>
  <si>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</si>
  <si>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</si>
  <si>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</si>
  <si>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</si>
  <si>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</si>
  <si>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</si>
  <si>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</si>
  <si>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</si>
  <si>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</si>
  <si>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</si>
  <si>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</si>
  <si>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</si>
  <si>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</si>
  <si>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</si>
  <si>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</si>
  <si>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</si>
  <si>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</si>
  <si>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</si>
  <si>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</si>
  <si>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</si>
  <si>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</si>
  <si>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</si>
  <si>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</si>
  <si>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</si>
  <si>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</si>
  <si>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</si>
  <si>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</si>
  <si>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</si>
  <si>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</si>
  <si>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</si>
  <si>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</si>
  <si>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</si>
  <si>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</si>
  <si>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</si>
  <si>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</si>
  <si>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</si>
  <si>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</si>
  <si>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</si>
  <si>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</si>
  <si>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</si>
  <si>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</si>
  <si>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</si>
  <si>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</si>
  <si>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</si>
  <si>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</si>
  <si>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</si>
  <si>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</si>
  <si>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</si>
  <si>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</si>
  <si>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</si>
  <si>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</si>
  <si>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</si>
  <si>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</si>
  <si>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</si>
  <si>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</si>
  <si>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</si>
  <si>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</si>
  <si>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</si>
  <si>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</si>
  <si>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</si>
  <si>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</si>
  <si>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</si>
  <si>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</si>
  <si>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</si>
  <si>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</si>
  <si>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</si>
  <si>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</si>
  <si>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</si>
  <si>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</si>
  <si>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</si>
  <si>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</si>
  <si>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</si>
  <si>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</si>
  <si>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</si>
  <si>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</si>
  <si>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</si>
  <si>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</si>
  <si>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</si>
  <si>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</si>
  <si>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</si>
  <si>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</si>
  <si>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</si>
  <si>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</si>
  <si>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</si>
  <si>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</si>
  <si>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</si>
  <si>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</si>
  <si>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</si>
  <si>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</si>
  <si>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</si>
  <si>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</si>
  <si>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</si>
  <si>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</si>
  <si>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</si>
  <si>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</si>
  <si>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</si>
  <si>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</si>
  <si>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</si>
  <si>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</si>
  <si>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</si>
  <si>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</si>
  <si>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</si>
  <si>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</si>
  <si>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</si>
  <si>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</si>
  <si>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</si>
  <si>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</si>
  <si>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</si>
  <si>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</si>
  <si>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</si>
  <si>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</si>
  <si>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</si>
  <si>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</si>
  <si>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</si>
  <si>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</si>
  <si>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</si>
  <si>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</si>
  <si>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</si>
  <si>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</si>
  <si>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</si>
  <si>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</si>
  <si>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</si>
  <si>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</si>
  <si>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</si>
  <si>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</si>
  <si>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</si>
  <si>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</si>
  <si>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</si>
  <si>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</si>
  <si>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</si>
  <si>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</si>
  <si>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</si>
  <si>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</si>
  <si>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</si>
  <si>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</si>
  <si>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</si>
  <si>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</si>
  <si>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</si>
  <si>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</si>
  <si>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</si>
  <si>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</si>
  <si>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</si>
  <si>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</si>
  <si>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</si>
  <si>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</si>
  <si>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</si>
  <si>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</si>
  <si>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</si>
  <si>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</si>
  <si>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</si>
  <si>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</si>
  <si>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</si>
  <si>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</si>
  <si>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</si>
  <si>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</si>
  <si>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</si>
  <si>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</si>
  <si>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</si>
  <si>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</si>
  <si>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</si>
  <si>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</si>
  <si>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</si>
  <si>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</si>
  <si>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</si>
  <si>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</si>
  <si>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</si>
  <si>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</si>
  <si>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</si>
  <si>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</si>
  <si>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</si>
  <si>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</si>
  <si>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</si>
  <si>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</si>
  <si>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</si>
  <si>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</si>
  <si>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</si>
  <si>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</si>
  <si>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</si>
  <si>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</si>
  <si>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</si>
  <si>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</si>
  <si>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</si>
  <si>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</si>
  <si>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</si>
  <si>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</si>
  <si>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</si>
  <si>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</si>
  <si>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</si>
  <si>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</si>
  <si>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</si>
  <si>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</si>
  <si>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</si>
  <si>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</si>
  <si>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</si>
  <si>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</si>
  <si>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</si>
  <si>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</si>
  <si>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</si>
  <si>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</si>
  <si>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</si>
  <si>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</si>
  <si>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</si>
  <si>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</si>
  <si>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</si>
  <si>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</si>
  <si>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</si>
  <si>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</si>
  <si>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</si>
  <si>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</si>
  <si>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</si>
  <si>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</si>
  <si>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</si>
  <si>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</si>
  <si>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</si>
  <si>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</si>
  <si>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</si>
  <si>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</si>
  <si>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</si>
  <si>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</si>
  <si>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</si>
  <si>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</si>
  <si>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</si>
  <si>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</si>
  <si>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</si>
  <si>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</si>
  <si>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</si>
  <si>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</si>
  <si>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</si>
  <si>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</si>
  <si>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</si>
  <si>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</si>
  <si>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</si>
  <si>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</si>
  <si>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</si>
  <si>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</si>
  <si>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</si>
  <si>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</si>
  <si>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</si>
  <si>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</si>
  <si>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</si>
  <si>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</si>
  <si>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</si>
  <si>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</si>
  <si>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</si>
  <si>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</si>
  <si>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</si>
  <si>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</si>
  <si>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</si>
  <si>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</si>
  <si>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</si>
  <si>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</si>
  <si>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</si>
  <si>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</si>
  <si>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</si>
  <si>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</si>
  <si>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</si>
  <si>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</si>
  <si>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</si>
  <si>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</si>
  <si>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</si>
  <si>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</si>
  <si>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</si>
  <si>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</si>
  <si>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</si>
  <si>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</si>
  <si>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</si>
  <si>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</si>
  <si>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</si>
  <si>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</si>
  <si>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</si>
  <si>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</si>
  <si>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</si>
  <si>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</si>
  <si>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</si>
  <si>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</si>
  <si>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</si>
  <si>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</si>
  <si>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</si>
  <si>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</si>
  <si>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</si>
  <si>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</si>
  <si>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</si>
  <si>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</si>
  <si>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</si>
  <si>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</si>
  <si>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</si>
  <si>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</si>
  <si>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</si>
  <si>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</si>
  <si>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</si>
  <si>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</si>
  <si>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</si>
  <si>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</si>
  <si>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</si>
  <si>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</si>
  <si>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</si>
  <si>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</si>
  <si>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</si>
  <si>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</si>
  <si>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</si>
  <si>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</si>
  <si>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</si>
  <si>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</si>
  <si>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</si>
  <si>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</si>
  <si>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</si>
  <si>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</si>
  <si>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</si>
  <si>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</si>
  <si>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</si>
  <si>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</si>
  <si>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</si>
  <si>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</si>
  <si>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</si>
  <si>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</si>
  <si>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</si>
  <si>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</si>
  <si>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</si>
  <si>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</si>
  <si>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</si>
  <si>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</si>
  <si>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</si>
  <si>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</si>
  <si>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</si>
  <si>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</si>
  <si>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</si>
  <si>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</si>
  <si>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</si>
  <si>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</si>
  <si>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</si>
  <si>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</si>
  <si>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</si>
  <si>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</si>
  <si>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</si>
  <si>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</si>
  <si>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</si>
  <si>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</si>
  <si>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</si>
  <si>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</si>
  <si>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</si>
  <si>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</si>
  <si>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</si>
  <si>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</si>
  <si>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</si>
  <si>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</si>
  <si>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</si>
  <si>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</si>
  <si>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</si>
  <si>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</si>
  <si>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</si>
  <si>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</si>
  <si>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</si>
  <si>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</si>
  <si>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</si>
  <si>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</si>
  <si>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</si>
  <si>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</si>
  <si>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</si>
  <si>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</si>
  <si>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</si>
  <si>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</si>
  <si>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</si>
  <si>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</si>
  <si>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</si>
  <si>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</si>
  <si>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</si>
  <si>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</si>
  <si>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</si>
  <si>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</si>
  <si>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</si>
  <si>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</si>
  <si>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</si>
  <si>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</si>
  <si>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</si>
  <si>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</si>
  <si>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</si>
  <si>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</si>
  <si>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</si>
  <si>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</si>
  <si>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</si>
  <si>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</si>
  <si>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</si>
  <si>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</si>
  <si>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</si>
  <si>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</si>
  <si>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</si>
  <si>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</si>
  <si>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</si>
  <si>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</si>
  <si>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</si>
  <si>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</si>
  <si>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</si>
  <si>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</si>
  <si>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</si>
  <si>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</si>
  <si>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</si>
  <si>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</si>
  <si>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</si>
  <si>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</si>
  <si>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</si>
  <si>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</si>
  <si>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</si>
  <si>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</si>
  <si>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</si>
  <si>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</si>
  <si>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</si>
  <si>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</si>
  <si>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</si>
  <si>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</si>
  <si>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</si>
  <si>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</si>
  <si>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</si>
  <si>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</si>
  <si>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</si>
  <si>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</si>
  <si>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</si>
  <si>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</si>
  <si>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</si>
  <si>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</si>
  <si>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</si>
  <si>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</si>
  <si>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</si>
  <si>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</si>
  <si>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</si>
  <si>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</si>
  <si>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</si>
  <si>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</si>
  <si>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</si>
  <si>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</si>
  <si>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</si>
  <si>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</si>
  <si>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</si>
  <si>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</si>
  <si>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</si>
  <si>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</si>
  <si>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</si>
  <si>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</si>
  <si>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</si>
  <si>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</si>
  <si>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</si>
  <si>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</si>
  <si>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</si>
  <si>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</si>
  <si>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</si>
  <si>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</si>
  <si>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</si>
  <si>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</si>
  <si>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</si>
  <si>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</si>
  <si>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</si>
  <si>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</si>
  <si>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</si>
  <si>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</si>
  <si>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</si>
  <si>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</si>
  <si>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</si>
  <si>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</si>
  <si>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</si>
  <si>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</si>
  <si>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</si>
  <si>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</si>
  <si>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</si>
  <si>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</si>
  <si>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</si>
  <si>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</si>
  <si>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</si>
  <si>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</si>
  <si>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</si>
  <si>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</si>
  <si>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</si>
  <si>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</si>
  <si>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</si>
  <si>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</si>
  <si>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</si>
  <si>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</si>
  <si>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</si>
  <si>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</si>
  <si>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</si>
  <si>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</si>
  <si>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</si>
  <si>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</si>
  <si>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</si>
  <si>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</si>
  <si>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</si>
  <si>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</si>
  <si>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</si>
  <si>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</si>
  <si>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</si>
  <si>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</si>
  <si>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</si>
  <si>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</si>
  <si>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</si>
  <si>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</si>
  <si>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</si>
  <si>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</si>
  <si>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</si>
  <si>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</si>
  <si>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</si>
  <si>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</si>
  <si>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</si>
  <si>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</si>
  <si>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</si>
  <si>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</si>
  <si>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</si>
  <si>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</si>
  <si>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</si>
  <si>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</si>
  <si>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</si>
  <si>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</si>
  <si>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</si>
  <si>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</si>
  <si>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</si>
  <si>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</si>
  <si>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</si>
  <si>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</si>
  <si>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</si>
  <si>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</si>
  <si>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</si>
  <si>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</si>
  <si>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</si>
  <si>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</si>
  <si>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</si>
  <si>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</si>
  <si>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</si>
  <si>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</si>
  <si>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</si>
  <si>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</si>
  <si>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</si>
  <si>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</si>
  <si>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</si>
  <si>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</si>
  <si>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</si>
  <si>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</si>
  <si>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</si>
  <si>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</si>
  <si>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</si>
  <si>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</si>
  <si>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</si>
  <si>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</si>
  <si>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</si>
  <si>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</si>
  <si>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</si>
  <si>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</si>
  <si>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</si>
  <si>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</si>
  <si>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</si>
  <si>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</si>
  <si>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</si>
  <si>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</si>
  <si>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</si>
  <si>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</si>
  <si>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</si>
  <si>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</si>
  <si>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</si>
  <si>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</si>
  <si>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</si>
  <si>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</si>
  <si>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</si>
  <si>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</si>
  <si>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</si>
  <si>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</si>
  <si>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</si>
  <si>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</si>
  <si>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</si>
  <si>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</si>
  <si>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</si>
  <si>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</si>
  <si>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</si>
  <si>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</si>
  <si>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</si>
  <si>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</si>
  <si>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</si>
  <si>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</si>
  <si>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</si>
  <si>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</si>
  <si>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</si>
  <si>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</si>
  <si>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</si>
  <si>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</si>
  <si>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</si>
  <si>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</si>
  <si>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</si>
  <si>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</si>
  <si>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</si>
  <si>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</si>
  <si>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</si>
  <si>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</si>
  <si>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</si>
  <si>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</si>
  <si>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</si>
  <si>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</si>
  <si>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</si>
  <si>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</si>
  <si>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</si>
  <si>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</si>
  <si>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</si>
  <si>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</si>
  <si>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</si>
  <si>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</si>
  <si>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</si>
  <si>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</si>
  <si>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</si>
  <si>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</si>
  <si>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</si>
  <si>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</si>
  <si>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</si>
  <si>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</si>
  <si>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</si>
  <si>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</si>
  <si>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</si>
  <si>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</si>
  <si>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</si>
  <si>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</si>
  <si>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</si>
  <si>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</si>
  <si>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</si>
  <si>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</si>
  <si>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</si>
  <si>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</si>
  <si>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</si>
  <si>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</si>
  <si>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</si>
  <si>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</si>
  <si>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</si>
  <si>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</si>
  <si>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</si>
  <si>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</si>
  <si>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</si>
  <si>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</si>
  <si>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</si>
  <si>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</si>
  <si>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</si>
  <si>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</si>
  <si>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</si>
  <si>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</si>
  <si>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</si>
  <si>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</si>
  <si>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</si>
  <si>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</si>
  <si>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</si>
  <si>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</si>
  <si>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</si>
  <si>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</si>
  <si>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</si>
  <si>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</si>
  <si>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</si>
  <si>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</si>
  <si>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</si>
  <si>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</si>
  <si>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</si>
  <si>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</si>
  <si>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</si>
  <si>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</si>
  <si>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</si>
  <si>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</si>
  <si>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</si>
  <si>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</si>
  <si>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</si>
  <si>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</si>
  <si>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</si>
  <si>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</si>
  <si>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</si>
  <si>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</si>
  <si>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</si>
  <si>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</si>
  <si>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</si>
  <si>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</si>
  <si>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</si>
  <si>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</si>
  <si>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</si>
  <si>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</si>
  <si>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</si>
  <si>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</si>
  <si>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</si>
  <si>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</si>
  <si>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</si>
  <si>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</si>
  <si>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</si>
  <si>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</si>
  <si>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</si>
  <si>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</si>
  <si>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</si>
  <si>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</si>
  <si>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</si>
  <si>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</si>
  <si>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</si>
  <si>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</si>
  <si>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</si>
  <si>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</si>
  <si>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</si>
  <si>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</si>
  <si>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</si>
  <si>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</si>
  <si>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</si>
  <si>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</si>
  <si>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</si>
  <si>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</si>
  <si>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</si>
  <si>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</si>
  <si>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</si>
  <si>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</si>
  <si>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</si>
  <si>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</si>
  <si>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</si>
  <si>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</si>
  <si>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</si>
  <si>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</si>
  <si>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</si>
  <si>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</si>
  <si>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</si>
  <si>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</si>
  <si>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</si>
  <si>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</si>
  <si>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</si>
  <si>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</si>
  <si>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</si>
  <si>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</si>
  <si>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</si>
  <si>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</si>
  <si>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</si>
  <si>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</si>
  <si>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</si>
  <si>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</si>
  <si>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</si>
  <si>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</si>
  <si>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</si>
  <si>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</si>
  <si>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</si>
  <si>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</si>
  <si>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</si>
  <si>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</si>
  <si>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</si>
  <si>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</si>
  <si>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</si>
  <si>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</si>
  <si>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</si>
  <si>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</si>
  <si>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</si>
  <si>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</si>
  <si>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</si>
  <si>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</si>
  <si>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</si>
  <si>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</si>
  <si>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</si>
  <si>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</si>
  <si>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</si>
  <si>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</si>
  <si>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</si>
  <si>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</si>
  <si>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</si>
  <si>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</si>
  <si>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</si>
  <si>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</si>
  <si>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</si>
  <si>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</si>
  <si>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</si>
  <si>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</si>
  <si>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</si>
  <si>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</si>
  <si>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</si>
  <si>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</si>
  <si>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</si>
  <si>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</si>
  <si>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</si>
  <si>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</si>
  <si>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</si>
  <si>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</si>
  <si>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</si>
  <si>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</si>
  <si>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</si>
  <si>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</si>
  <si>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</si>
  <si>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</si>
  <si>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</si>
  <si>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</si>
  <si>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</si>
  <si>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</si>
  <si>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</si>
  <si>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</si>
  <si>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</si>
  <si>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</si>
  <si>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</si>
  <si>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</si>
  <si>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</si>
  <si>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</si>
  <si>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</si>
  <si>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</si>
  <si>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</si>
  <si>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</si>
  <si>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</si>
  <si>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</si>
  <si>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</si>
  <si>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</si>
  <si>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</si>
  <si>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</si>
  <si>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</si>
  <si>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</si>
  <si>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</si>
  <si>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</si>
  <si>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</si>
  <si>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</si>
  <si>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</si>
  <si>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</si>
  <si>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</si>
  <si>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</si>
  <si>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</si>
  <si>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</si>
  <si>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</si>
  <si>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</si>
  <si>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</si>
  <si>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</si>
  <si>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</si>
  <si>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</si>
  <si>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</si>
  <si>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</si>
  <si>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</si>
  <si>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</si>
  <si>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</si>
  <si>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</si>
  <si>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</si>
  <si>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</si>
  <si>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</si>
  <si>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</si>
  <si>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</si>
  <si>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</si>
  <si>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</si>
  <si>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</si>
  <si>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</si>
  <si>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</si>
  <si>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</si>
  <si>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</si>
  <si>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</si>
  <si>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</si>
  <si>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</si>
  <si>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</si>
  <si>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</si>
  <si>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</si>
  <si>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</si>
  <si>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</si>
  <si>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</si>
  <si>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</si>
  <si>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</si>
  <si>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</si>
  <si>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</si>
  <si>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</si>
  <si>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</si>
  <si>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</si>
  <si>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</si>
  <si>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</si>
  <si>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</si>
  <si>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</si>
  <si>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</si>
  <si>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</si>
  <si>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</si>
  <si>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</si>
  <si>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</si>
  <si>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</si>
  <si>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</si>
  <si>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</si>
  <si>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</si>
  <si>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</si>
  <si>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</si>
  <si>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</si>
  <si>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</si>
  <si>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</si>
  <si>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</si>
  <si>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</si>
  <si>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</si>
  <si>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</si>
  <si>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</si>
  <si>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</si>
  <si>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</si>
  <si>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</si>
  <si>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</si>
  <si>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</si>
  <si>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</si>
  <si>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</si>
  <si>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</si>
  <si>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</si>
  <si>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</si>
  <si>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</si>
  <si>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</si>
  <si>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</si>
  <si>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</si>
  <si>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</si>
  <si>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</si>
  <si>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</si>
  <si>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</si>
  <si>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</si>
  <si>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</si>
  <si>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</si>
  <si>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</si>
  <si>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</si>
  <si>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</si>
  <si>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</si>
  <si>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</si>
  <si>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</si>
  <si>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</si>
  <si>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</si>
  <si>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</si>
  <si>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</si>
  <si>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</si>
  <si>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</si>
  <si>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</si>
  <si>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</si>
  <si>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</si>
  <si>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</si>
  <si>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</si>
  <si>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</si>
  <si>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</si>
  <si>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</si>
  <si>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</si>
  <si>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</si>
  <si>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</si>
  <si>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</si>
  <si>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</si>
  <si>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</si>
  <si>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</si>
  <si>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</si>
  <si>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</si>
  <si>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</si>
  <si>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</si>
  <si>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</si>
  <si>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</si>
  <si>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</si>
  <si>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</si>
  <si>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</si>
  <si>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</si>
  <si>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</si>
  <si>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</si>
  <si>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</si>
  <si>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</si>
  <si>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</si>
  <si>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</si>
  <si>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</si>
  <si>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</si>
  <si>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</si>
  <si>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</si>
  <si>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</si>
  <si>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</si>
  <si>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</si>
  <si>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</si>
  <si>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</si>
  <si>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</si>
  <si>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</si>
  <si>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</si>
  <si>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</si>
  <si>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</si>
  <si>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</si>
  <si>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</si>
  <si>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</si>
  <si>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</si>
  <si>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</si>
  <si>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</si>
  <si>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</si>
  <si>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</si>
  <si>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</si>
  <si>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</si>
  <si>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</si>
  <si>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</si>
  <si>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</si>
  <si>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</si>
  <si>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</si>
  <si>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</si>
  <si>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</si>
  <si>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</si>
  <si>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</si>
  <si>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</si>
  <si>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</si>
  <si>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</si>
  <si>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</si>
  <si>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</si>
  <si>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</si>
  <si>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</si>
  <si>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</si>
  <si>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</si>
  <si>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</si>
  <si>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</si>
  <si>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</si>
  <si>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</si>
  <si>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</si>
  <si>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</si>
  <si>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</si>
  <si>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</si>
  <si>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</si>
  <si>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</si>
  <si>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</si>
  <si>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</si>
  <si>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</si>
  <si>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</si>
  <si>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</si>
  <si>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</si>
  <si>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</si>
  <si>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</si>
  <si>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</si>
  <si>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</si>
  <si>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</si>
  <si>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</si>
  <si>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</si>
  <si>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</si>
  <si>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</si>
  <si>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</si>
  <si>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</si>
  <si>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</si>
  <si>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</si>
  <si>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</si>
  <si>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</si>
  <si>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</si>
  <si>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</si>
  <si>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</si>
  <si>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</si>
  <si>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</si>
  <si>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</si>
  <si>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</si>
  <si>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</si>
  <si>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</si>
  <si>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</si>
  <si>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</si>
  <si>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</si>
  <si>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</si>
  <si>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</si>
  <si>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</si>
  <si>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</si>
  <si>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</si>
  <si>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</si>
  <si>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</si>
  <si>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</si>
  <si>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</si>
  <si>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</si>
  <si>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</si>
  <si>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</si>
  <si>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</si>
  <si>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</si>
  <si>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</si>
  <si>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</si>
  <si>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</si>
  <si>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</si>
  <si>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</si>
  <si>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</si>
  <si>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</si>
  <si>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</si>
  <si>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</si>
  <si>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</si>
  <si>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</si>
  <si>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</si>
  <si>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</si>
  <si>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</si>
  <si>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</si>
  <si>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</si>
  <si>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</si>
  <si>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</si>
  <si>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</si>
  <si>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</si>
  <si>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</si>
  <si>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</si>
  <si>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</si>
  <si>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</si>
  <si>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</si>
  <si>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</si>
  <si>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</si>
  <si>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</si>
  <si>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</si>
  <si>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</si>
  <si>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</si>
  <si>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</si>
  <si>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</si>
  <si>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</si>
  <si>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</si>
  <si>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</si>
  <si>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</si>
  <si>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</si>
  <si>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</si>
  <si>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</si>
  <si>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</si>
  <si>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</si>
  <si>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</si>
  <si>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</si>
  <si>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</si>
  <si>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</si>
  <si>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</si>
  <si>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</si>
  <si>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</si>
  <si>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</si>
  <si>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</si>
  <si>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</si>
  <si>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</si>
  <si>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</si>
  <si>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</si>
  <si>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</si>
  <si>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</si>
  <si>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</si>
  <si>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</si>
  <si>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</si>
  <si>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</si>
  <si>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</si>
  <si>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</si>
  <si>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</si>
  <si>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</si>
  <si>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</si>
  <si>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</si>
  <si>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</si>
  <si>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</si>
  <si>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</si>
  <si>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</si>
  <si>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</si>
  <si>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</si>
  <si>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</si>
  <si>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</si>
  <si>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</si>
  <si>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</si>
  <si>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</si>
  <si>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</si>
  <si>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</si>
  <si>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</si>
  <si>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</si>
  <si>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</si>
  <si>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</si>
  <si>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</si>
  <si>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</si>
  <si>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</si>
  <si>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</si>
  <si>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</si>
  <si>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</si>
  <si>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</si>
  <si>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</si>
  <si>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</si>
  <si>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</si>
  <si>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</si>
  <si>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</si>
  <si>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</si>
  <si>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</si>
  <si>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</si>
  <si>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</si>
  <si>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</si>
  <si>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</si>
  <si>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</si>
  <si>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</si>
  <si>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</si>
  <si>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</si>
  <si>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</si>
  <si>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</si>
  <si>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</si>
  <si>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</si>
  <si>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</si>
  <si>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</si>
  <si>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</si>
  <si>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</si>
  <si>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</si>
  <si>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</si>
  <si>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</si>
  <si>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</si>
  <si>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</si>
  <si>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</si>
  <si>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</si>
  <si>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</si>
  <si>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</si>
  <si>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</si>
  <si>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</si>
  <si>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</si>
  <si>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</si>
  <si>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</si>
  <si>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</si>
  <si>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</si>
  <si>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</si>
  <si>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</si>
  <si>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</si>
  <si>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</si>
  <si>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</si>
  <si>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</si>
  <si>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</si>
  <si>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</si>
  <si>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</si>
  <si>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</si>
  <si>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</si>
  <si>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</si>
  <si>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</si>
  <si>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</si>
  <si>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</si>
  <si>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</si>
  <si>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</si>
  <si>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</si>
  <si>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</si>
  <si>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</si>
  <si>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</si>
  <si>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</si>
  <si>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</si>
  <si>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</si>
  <si>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</si>
  <si>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</si>
  <si>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</si>
  <si>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</si>
  <si>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</si>
  <si>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</si>
  <si>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</si>
  <si>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</si>
  <si>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</si>
  <si>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</si>
  <si>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</si>
  <si>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</si>
  <si>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</si>
  <si>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</si>
  <si>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</si>
  <si>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</si>
  <si>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</si>
  <si>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</si>
  <si>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</si>
  <si>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</si>
  <si>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</si>
  <si>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</si>
  <si>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</si>
  <si>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</si>
  <si>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</si>
  <si>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</si>
  <si>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</si>
  <si>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</si>
  <si>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</si>
  <si>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</si>
  <si>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</si>
  <si>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</si>
  <si>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</si>
  <si>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</si>
  <si>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</si>
  <si>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</si>
  <si>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</si>
  <si>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</si>
  <si>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</si>
  <si>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</si>
  <si>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</si>
  <si>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</si>
  <si>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</si>
  <si>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</si>
  <si>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</si>
  <si>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</si>
  <si>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</si>
  <si>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</si>
  <si>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</si>
  <si>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</si>
  <si>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</si>
  <si>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</si>
  <si>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</si>
  <si>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</si>
  <si>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</si>
  <si>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</si>
  <si>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</si>
  <si>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</si>
  <si>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</si>
  <si>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</si>
  <si>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</si>
  <si>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</si>
  <si>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</si>
  <si>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</si>
  <si>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</si>
  <si>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</si>
  <si>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</si>
  <si>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</si>
  <si>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</si>
  <si>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</si>
  <si>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</si>
  <si>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</si>
  <si>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</si>
  <si>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</si>
  <si>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</si>
  <si>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</si>
  <si>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</si>
  <si>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</si>
  <si>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</si>
  <si>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</si>
  <si>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</si>
  <si>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</si>
  <si>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</si>
  <si>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</si>
  <si>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</si>
  <si>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</si>
  <si>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</si>
  <si>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</si>
  <si>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</si>
  <si>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</si>
  <si>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</si>
  <si>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</si>
  <si>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</si>
  <si>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</si>
  <si>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</si>
  <si>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</si>
  <si>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</si>
  <si>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</si>
  <si>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</si>
  <si>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</si>
  <si>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</si>
  <si>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</si>
  <si>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</si>
  <si>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</si>
  <si>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</si>
  <si>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</si>
  <si>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</si>
  <si>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</si>
  <si>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</si>
  <si>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</si>
  <si>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</si>
  <si>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</si>
  <si>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</si>
  <si>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</si>
  <si>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</si>
  <si>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</si>
  <si>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</si>
  <si>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</si>
  <si>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</si>
  <si>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</si>
  <si>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</si>
  <si>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</si>
  <si>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</si>
  <si>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</si>
  <si>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</si>
  <si>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</si>
  <si>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</si>
  <si>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</si>
  <si>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</si>
  <si>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</si>
  <si>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</si>
  <si>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</si>
  <si>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</si>
  <si>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</si>
  <si>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</si>
  <si>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</si>
  <si>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</si>
  <si>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</si>
  <si>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</si>
  <si>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</si>
  <si>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</si>
  <si>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</si>
  <si>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</si>
  <si>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</si>
  <si>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</si>
  <si>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</si>
  <si>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</si>
  <si>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</si>
  <si>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</si>
  <si>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</si>
  <si>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</si>
  <si>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</si>
  <si>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</si>
  <si>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</si>
  <si>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</si>
  <si>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</si>
  <si>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</si>
  <si>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</si>
  <si>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</si>
  <si>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</si>
  <si>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</si>
  <si>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</si>
  <si>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</si>
  <si>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</si>
  <si>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</si>
  <si>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</si>
  <si>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</si>
  <si>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</si>
  <si>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</si>
  <si>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</si>
  <si>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</si>
  <si>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</si>
  <si>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</si>
  <si>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</si>
  <si>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</si>
  <si>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</si>
  <si>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</si>
  <si>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</si>
  <si>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</si>
  <si>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</si>
  <si>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</si>
  <si>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</si>
  <si>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</si>
  <si>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</si>
  <si>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</si>
  <si>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</si>
  <si>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</si>
  <si>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</si>
  <si>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</si>
  <si>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</si>
  <si>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</si>
  <si>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</si>
  <si>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</si>
  <si>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</si>
  <si>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</si>
  <si>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</si>
  <si>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</si>
  <si>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</si>
  <si>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</si>
  <si>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</si>
  <si>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</si>
  <si>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</si>
  <si>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</si>
  <si>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</si>
  <si>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</si>
  <si>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</si>
  <si>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</si>
  <si>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</si>
  <si>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</si>
  <si>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</si>
  <si>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</si>
  <si>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</si>
  <si>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</si>
  <si>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</si>
  <si>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</si>
  <si>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</si>
  <si>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</si>
  <si>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</si>
  <si>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</si>
  <si>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</si>
  <si>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</si>
  <si>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</si>
  <si>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</si>
  <si>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</si>
  <si>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</si>
  <si>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</si>
  <si>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</si>
  <si>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</si>
  <si>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</si>
  <si>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</si>
  <si>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</si>
  <si>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</si>
  <si>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</si>
  <si>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</si>
  <si>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</si>
  <si>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</si>
  <si>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</si>
  <si>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</si>
  <si>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</si>
  <si>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</si>
  <si>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</si>
  <si>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</si>
  <si>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</si>
  <si>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</si>
  <si>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</si>
  <si>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</si>
  <si>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</si>
  <si>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</si>
  <si>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</si>
  <si>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</si>
  <si>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</si>
  <si>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</si>
  <si>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</si>
  <si>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</si>
  <si>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</si>
  <si>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</si>
  <si>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</si>
  <si>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</si>
  <si>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</si>
  <si>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</si>
  <si>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</si>
  <si>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</si>
  <si>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</si>
  <si>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</si>
  <si>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</si>
  <si>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</si>
  <si>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</si>
  <si>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</si>
  <si>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</si>
  <si>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</si>
  <si>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</si>
  <si>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</si>
  <si>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</si>
  <si>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</si>
  <si>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</si>
  <si>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</si>
  <si>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</si>
  <si>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</si>
  <si>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</si>
  <si>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</si>
  <si>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</si>
  <si>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</si>
  <si>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</si>
  <si>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</si>
  <si>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</si>
  <si>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</si>
  <si>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</si>
  <si>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</si>
  <si>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</si>
  <si>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</si>
  <si>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</si>
  <si>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</si>
  <si>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</si>
  <si>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</si>
  <si>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</si>
  <si>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</si>
  <si>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</si>
  <si>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</si>
  <si>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</si>
  <si>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</si>
  <si>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</si>
  <si>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</si>
  <si>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</si>
  <si>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</si>
  <si>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</si>
  <si>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</si>
  <si>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</si>
  <si>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</si>
  <si>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</si>
  <si>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</si>
  <si>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</si>
  <si>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</si>
  <si>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</si>
  <si>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</si>
  <si>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</si>
  <si>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</si>
  <si>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</si>
  <si>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</si>
  <si>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</si>
  <si>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</si>
  <si>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</si>
  <si>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</si>
  <si>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</si>
  <si>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</si>
  <si>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</si>
  <si>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</si>
  <si>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</si>
  <si>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</si>
  <si>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</si>
  <si>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</si>
  <si>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</si>
  <si>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</si>
  <si>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</si>
  <si>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</si>
  <si>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</si>
  <si>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</si>
  <si>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</si>
  <si>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</si>
  <si>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</si>
  <si>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</si>
  <si>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</si>
  <si>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</si>
  <si>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</si>
  <si>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</si>
  <si>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</si>
  <si>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</si>
  <si>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</si>
  <si>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</si>
  <si>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</si>
  <si>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</si>
  <si>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</si>
  <si>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</si>
  <si>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</si>
  <si>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</si>
  <si>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</si>
  <si>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</si>
  <si>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</si>
  <si>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</si>
  <si>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</si>
  <si>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</si>
  <si>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</si>
  <si>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</si>
  <si>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</si>
  <si>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</si>
  <si>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</si>
  <si>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</si>
  <si>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</si>
  <si>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</si>
  <si>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</si>
  <si>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</si>
  <si>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</si>
  <si>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</si>
  <si>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</si>
  <si>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</si>
  <si>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</si>
  <si>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</si>
  <si>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</si>
  <si>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</si>
  <si>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</si>
  <si>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</si>
  <si>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</si>
  <si>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</si>
  <si>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</si>
  <si>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</si>
  <si>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</si>
  <si>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</si>
  <si>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</si>
  <si>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</si>
  <si>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</si>
  <si>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</si>
  <si>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</si>
  <si>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</si>
  <si>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</si>
  <si>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</si>
  <si>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</si>
  <si>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</si>
  <si>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</si>
  <si>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</si>
  <si>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</si>
  <si>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</si>
  <si>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</si>
  <si>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</si>
  <si>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</si>
  <si>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</si>
  <si>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</si>
  <si>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</si>
  <si>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</si>
  <si>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</si>
  <si>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</si>
  <si>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</si>
  <si>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</si>
  <si>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</si>
  <si>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</si>
  <si>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</si>
  <si>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</si>
  <si>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</si>
  <si>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</si>
  <si>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</si>
  <si>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</si>
  <si>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</si>
  <si>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</si>
  <si>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</si>
  <si>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</si>
  <si>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</si>
  <si>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</si>
  <si>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</si>
  <si>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</si>
  <si>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</si>
  <si>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</si>
  <si>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</si>
  <si>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</si>
  <si>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</si>
  <si>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</si>
  <si>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</si>
  <si>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</si>
  <si>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</si>
  <si>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</si>
  <si>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</si>
  <si>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</si>
  <si>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</si>
  <si>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</si>
  <si>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</si>
  <si>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</si>
  <si>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</si>
  <si>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</si>
  <si>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</si>
  <si>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</si>
  <si>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</si>
  <si>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</si>
  <si>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</si>
  <si>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</si>
  <si>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</si>
  <si>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</si>
  <si>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</si>
  <si>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</si>
  <si>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</si>
  <si>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</si>
  <si>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</si>
  <si>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</si>
  <si>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</si>
  <si>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</si>
  <si>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</si>
  <si>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</si>
  <si>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</si>
  <si>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</si>
  <si>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</si>
  <si>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</si>
  <si>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</si>
  <si>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</si>
  <si>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</si>
  <si>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</si>
  <si>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</si>
  <si>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</si>
  <si>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</si>
  <si>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</si>
  <si>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</si>
  <si>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</si>
  <si>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</si>
  <si>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</si>
  <si>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</si>
  <si>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</si>
  <si>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</si>
  <si>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</si>
  <si>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</si>
  <si>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</si>
  <si>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</si>
  <si>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</si>
  <si>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</si>
  <si>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</si>
  <si>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</si>
  <si>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</si>
  <si>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</si>
  <si>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</si>
  <si>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</si>
  <si>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</si>
  <si>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</si>
  <si>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</si>
  <si>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</si>
  <si>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</si>
  <si>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</si>
  <si>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</si>
  <si>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</si>
  <si>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</si>
  <si>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</si>
  <si>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</si>
  <si>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</si>
  <si>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</si>
  <si>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</si>
  <si>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</si>
  <si>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</si>
  <si>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</si>
  <si>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</si>
  <si>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</si>
  <si>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</si>
  <si>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</si>
  <si>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</si>
  <si>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</si>
  <si>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</si>
  <si>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</si>
  <si>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</si>
  <si>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</si>
  <si>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</si>
  <si>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</si>
  <si>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</si>
  <si>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</si>
  <si>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</si>
  <si>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</si>
  <si>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</si>
  <si>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</si>
  <si>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</si>
  <si>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</si>
  <si>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</si>
  <si>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</si>
  <si>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</si>
  <si>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</si>
  <si>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</si>
  <si>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</si>
  <si>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</si>
  <si>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</si>
  <si>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</si>
  <si>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</si>
  <si>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</si>
  <si>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</si>
  <si>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</si>
  <si>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</si>
  <si>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</si>
  <si>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</si>
  <si>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</si>
  <si>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</si>
  <si>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</si>
  <si>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</si>
  <si>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</si>
  <si>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</si>
  <si>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</si>
  <si>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</si>
  <si>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</si>
  <si>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</si>
  <si>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</si>
  <si>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</si>
  <si>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</si>
  <si>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</si>
  <si>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</si>
  <si>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</si>
  <si>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</si>
  <si>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</si>
  <si>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</si>
  <si>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</si>
  <si>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</si>
  <si>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</si>
  <si>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</si>
  <si>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</si>
  <si>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</si>
  <si>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</si>
  <si>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</si>
  <si>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</si>
  <si>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</si>
  <si>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</si>
  <si>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</si>
  <si>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</si>
  <si>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</si>
  <si>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</si>
  <si>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</si>
  <si>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</si>
  <si>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</si>
  <si>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</si>
  <si>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</si>
  <si>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</si>
  <si>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</si>
  <si>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</si>
  <si>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</si>
  <si>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</si>
  <si>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</si>
  <si>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</si>
  <si>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</si>
  <si>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</si>
  <si>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</si>
  <si>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</si>
  <si>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</si>
  <si>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</si>
  <si>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</si>
  <si>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</si>
  <si>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</si>
  <si>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</si>
  <si>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</si>
  <si>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</si>
  <si>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</si>
  <si>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</si>
  <si>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</si>
  <si>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</si>
  <si>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</si>
  <si>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</si>
  <si>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</si>
  <si>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</si>
  <si>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</si>
  <si>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</si>
  <si>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</si>
  <si>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</si>
  <si>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</si>
  <si>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</si>
  <si>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</si>
  <si>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</si>
  <si>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</si>
  <si>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</si>
  <si>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</si>
  <si>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</si>
  <si>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</si>
  <si>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</si>
  <si>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</si>
  <si>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</si>
  <si>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</si>
  <si>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</si>
  <si>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</si>
  <si>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</si>
  <si>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</si>
  <si>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</si>
  <si>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</si>
  <si>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</si>
  <si>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</si>
  <si>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</si>
  <si>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</si>
  <si>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</si>
  <si>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</si>
  <si>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</si>
  <si>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</si>
  <si>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</si>
  <si>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</si>
  <si>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</si>
  <si>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</si>
  <si>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</si>
  <si>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</si>
  <si>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</si>
  <si>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</si>
  <si>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</si>
  <si>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</si>
  <si>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</si>
  <si>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</si>
  <si>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</si>
  <si>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</si>
  <si>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</si>
  <si>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</si>
  <si>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</si>
  <si>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</si>
  <si>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</si>
  <si>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</si>
  <si>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</si>
  <si>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</si>
  <si>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</si>
  <si>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</si>
  <si>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</si>
  <si>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</si>
  <si>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</si>
  <si>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</si>
  <si>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</si>
  <si>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</si>
  <si>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</si>
  <si>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</si>
  <si>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</si>
  <si>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</si>
  <si>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</si>
  <si>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</si>
  <si>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</si>
  <si>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</si>
  <si>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</si>
  <si>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</si>
  <si>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</si>
  <si>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</si>
  <si>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</si>
  <si>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</si>
  <si>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</si>
  <si>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</si>
  <si>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</si>
  <si>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</si>
  <si>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</si>
  <si>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</si>
  <si>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</si>
  <si>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</si>
  <si>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</si>
  <si>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</si>
  <si>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</si>
  <si>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</si>
  <si>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</si>
  <si>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</si>
  <si>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</si>
  <si>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</si>
  <si>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</si>
  <si>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</si>
  <si>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</si>
  <si>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</si>
  <si>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</si>
  <si>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</si>
  <si>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</si>
  <si>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</si>
  <si>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</si>
  <si>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</si>
  <si>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</si>
  <si>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</si>
  <si>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</si>
  <si>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</si>
  <si>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</si>
  <si>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</si>
  <si>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</si>
  <si>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</si>
  <si>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</si>
  <si>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</si>
  <si>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</si>
  <si>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</si>
  <si>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</si>
  <si>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</si>
  <si>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</si>
  <si>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</si>
  <si>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</si>
  <si>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</si>
  <si>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</si>
  <si>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</si>
  <si>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</si>
  <si>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</si>
  <si>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</si>
  <si>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</si>
  <si>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</si>
  <si>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</si>
  <si>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</si>
  <si>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</si>
  <si>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</si>
  <si>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</si>
  <si>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</si>
  <si>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</si>
  <si>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</si>
  <si>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</si>
  <si>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</si>
  <si>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</si>
  <si>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</si>
  <si>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</si>
  <si>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</si>
  <si>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</si>
  <si>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</si>
  <si>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</si>
  <si>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</si>
  <si>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</si>
  <si>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</si>
  <si>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</si>
  <si>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</si>
  <si>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</si>
  <si>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</si>
  <si>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</si>
  <si>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</si>
  <si>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</si>
  <si>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</si>
  <si>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</si>
  <si>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</si>
  <si>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</si>
  <si>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</si>
  <si>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</si>
  <si>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</si>
  <si>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</si>
  <si>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</si>
  <si>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</si>
  <si>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</si>
  <si>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</si>
  <si>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</si>
  <si>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</si>
  <si>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</si>
  <si>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</si>
  <si>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</si>
  <si>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</si>
  <si>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</si>
  <si>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</si>
  <si>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</si>
  <si>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</si>
  <si>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</si>
  <si>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</si>
  <si>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</si>
  <si>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</si>
  <si>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</si>
  <si>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</si>
  <si>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</si>
  <si>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</si>
  <si>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</si>
  <si>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</si>
  <si>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</si>
  <si>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</si>
  <si>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</si>
  <si>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</si>
  <si>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</si>
  <si>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</si>
  <si>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</si>
  <si>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</si>
  <si>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</si>
  <si>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</si>
  <si>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</si>
  <si>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</si>
  <si>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</si>
  <si>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</si>
  <si>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</si>
  <si>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</si>
  <si>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</si>
  <si>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</si>
  <si>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</si>
  <si>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</si>
  <si>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</si>
  <si>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</si>
  <si>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</si>
  <si>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</si>
  <si>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</si>
  <si>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</si>
  <si>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</si>
  <si>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</si>
  <si>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</si>
  <si>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</si>
  <si>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</si>
  <si>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</si>
  <si>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</si>
  <si>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</si>
  <si>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</si>
  <si>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</si>
  <si>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</si>
  <si>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</si>
  <si>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</si>
  <si>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</si>
  <si>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</si>
  <si>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</si>
  <si>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</si>
  <si>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</si>
  <si>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</si>
  <si>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</si>
  <si>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</si>
  <si>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</si>
  <si>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</si>
  <si>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</si>
  <si>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</si>
  <si>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</si>
  <si>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</si>
  <si>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</si>
  <si>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</si>
  <si>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</si>
  <si>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</si>
  <si>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</si>
  <si>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</si>
  <si>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</si>
  <si>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</si>
  <si>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</si>
  <si>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</si>
  <si>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</si>
  <si>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</si>
  <si>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</si>
  <si>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</si>
  <si>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</si>
  <si>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</si>
  <si>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</si>
  <si>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</si>
  <si>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</si>
  <si>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</si>
  <si>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</si>
  <si>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</si>
  <si>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</si>
  <si>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</si>
  <si>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</si>
  <si>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</si>
  <si>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</si>
  <si>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</si>
  <si>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</si>
  <si>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</si>
  <si>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</si>
  <si>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</si>
  <si>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</si>
  <si>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</si>
  <si>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</si>
  <si>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</si>
  <si>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</si>
  <si>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</si>
  <si>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</si>
  <si>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</si>
  <si>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</si>
  <si>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</si>
  <si>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</si>
  <si>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</si>
  <si>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</si>
  <si>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</si>
  <si>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</si>
  <si>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</si>
  <si>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</si>
  <si>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</si>
  <si>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</si>
  <si>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</si>
  <si>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</si>
  <si>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</si>
  <si>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</si>
  <si>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</si>
  <si>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</si>
  <si>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</si>
  <si>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</si>
  <si>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</si>
  <si>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</si>
  <si>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</si>
  <si>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</si>
  <si>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</si>
  <si>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</si>
  <si>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</si>
  <si>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</si>
  <si>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</si>
  <si>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</si>
  <si>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</si>
  <si>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</si>
  <si>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</si>
  <si>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</si>
  <si>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</si>
  <si>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</si>
  <si>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</si>
  <si>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</si>
  <si>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</si>
  <si>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</si>
  <si>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</si>
  <si>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</si>
  <si>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</si>
  <si>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</si>
  <si>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</si>
  <si>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</si>
  <si>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</si>
  <si>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</si>
  <si>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</si>
  <si>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</si>
  <si>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</si>
  <si>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</si>
  <si>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</si>
  <si>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</si>
  <si>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</si>
  <si>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</si>
  <si>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</si>
  <si>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</si>
  <si>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</si>
  <si>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</si>
  <si>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</si>
  <si>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</si>
  <si>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</si>
  <si>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</si>
  <si>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</si>
  <si>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</si>
  <si>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</si>
  <si>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</si>
  <si>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</si>
  <si>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</si>
  <si>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</si>
  <si>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</si>
  <si>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</si>
  <si>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</si>
  <si>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</si>
  <si>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</si>
  <si>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</si>
  <si>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</si>
  <si>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</si>
  <si>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</si>
  <si>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</si>
  <si>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</si>
  <si>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</si>
  <si>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</si>
  <si>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</si>
  <si>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</si>
  <si>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</si>
  <si>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</si>
  <si>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</si>
  <si>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</si>
  <si>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</si>
  <si>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</si>
  <si>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</si>
  <si>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</si>
  <si>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</si>
  <si>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</si>
  <si>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</si>
  <si>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</si>
  <si>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</si>
  <si>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</si>
  <si>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</si>
  <si>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</si>
  <si>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</si>
  <si>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</si>
  <si>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</si>
  <si>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</si>
  <si>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</si>
  <si>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</si>
  <si>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</si>
  <si>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</si>
  <si>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</si>
  <si>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</si>
  <si>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</si>
  <si>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</si>
  <si>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</si>
  <si>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</si>
  <si>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</si>
  <si>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</si>
  <si>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</si>
  <si>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</si>
  <si>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</si>
  <si>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</si>
  <si>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</si>
  <si>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</si>
  <si>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</si>
  <si>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</si>
  <si>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</si>
  <si>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</si>
  <si>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</si>
  <si>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</si>
  <si>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</si>
  <si>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</si>
  <si>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</si>
  <si>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</si>
  <si>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</si>
  <si>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</si>
  <si>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</si>
  <si>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</si>
  <si>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</si>
  <si>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</si>
  <si>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</si>
  <si>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</si>
  <si>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</si>
  <si>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</si>
  <si>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</si>
  <si>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</si>
  <si>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</si>
  <si>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</si>
  <si>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</si>
  <si>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</si>
  <si>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</si>
  <si>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</si>
  <si>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</si>
  <si>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</si>
  <si>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</si>
  <si>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</si>
  <si>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</si>
  <si>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</si>
  <si>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</si>
  <si>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</si>
  <si>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</si>
  <si>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</si>
  <si>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</si>
  <si>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</si>
  <si>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</si>
  <si>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</si>
  <si>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</si>
  <si>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</si>
  <si>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</si>
  <si>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</si>
  <si>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</si>
  <si>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</si>
  <si>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</si>
  <si>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</si>
  <si>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</si>
  <si>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</si>
  <si>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</si>
  <si>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</si>
  <si>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</si>
  <si>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</si>
  <si>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</si>
  <si>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</si>
  <si>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</si>
  <si>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</si>
  <si>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</si>
  <si>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</si>
  <si>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</si>
  <si>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</si>
  <si>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</si>
  <si>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</si>
  <si>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</si>
  <si>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</si>
  <si>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</si>
  <si>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</si>
  <si>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</si>
  <si>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</si>
  <si>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</si>
  <si>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</si>
  <si>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</si>
  <si>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</si>
  <si>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</si>
  <si>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</si>
  <si>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</si>
  <si>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</si>
  <si>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</si>
  <si>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</si>
  <si>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</si>
  <si>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</si>
  <si>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</si>
  <si>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</si>
  <si>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</si>
  <si>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</si>
  <si>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</si>
  <si>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</si>
  <si>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</si>
  <si>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</si>
  <si>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</si>
  <si>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</si>
  <si>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</si>
  <si>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</si>
  <si>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</si>
  <si>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</si>
  <si>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</si>
  <si>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</si>
  <si>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</si>
  <si>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</si>
  <si>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</si>
  <si>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</si>
  <si>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</si>
  <si>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</si>
  <si>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</si>
  <si>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</si>
  <si>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</si>
  <si>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</si>
  <si>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</si>
  <si>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</si>
  <si>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</si>
  <si>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</si>
  <si>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</si>
  <si>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</si>
  <si>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</si>
  <si>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</si>
  <si>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</si>
  <si>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</si>
  <si>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</si>
  <si>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</si>
  <si>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</si>
  <si>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</si>
  <si>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</si>
  <si>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</si>
  <si>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</si>
  <si>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</si>
  <si>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</si>
  <si>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</si>
  <si>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</si>
  <si>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</si>
  <si>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</si>
  <si>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</si>
  <si>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</si>
  <si>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</si>
  <si>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</si>
  <si>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</si>
  <si>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</si>
  <si>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</si>
  <si>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</si>
  <si>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</si>
  <si>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</si>
  <si>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</si>
  <si>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</si>
  <si>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</si>
  <si>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</si>
  <si>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</si>
  <si>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</si>
  <si>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</si>
  <si>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</si>
  <si>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</si>
  <si>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</si>
  <si>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</si>
  <si>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</si>
  <si>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</si>
  <si>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</si>
  <si>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</si>
  <si>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</si>
  <si>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</si>
  <si>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</si>
  <si>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</si>
  <si>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</si>
  <si>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</si>
  <si>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</si>
  <si>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</si>
  <si>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</si>
  <si>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</si>
  <si>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</si>
  <si>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</si>
  <si>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</si>
  <si>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</si>
  <si>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</si>
  <si>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</si>
  <si>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</si>
  <si>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</si>
  <si>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</si>
  <si>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</si>
  <si>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</si>
  <si>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</si>
  <si>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</si>
  <si>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</si>
  <si>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</si>
  <si>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</si>
  <si>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</si>
  <si>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</si>
  <si>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</si>
  <si>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</si>
  <si>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</si>
  <si>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</si>
  <si>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</si>
  <si>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</si>
  <si>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</si>
  <si>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</si>
  <si>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</si>
  <si>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</si>
  <si>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</si>
  <si>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</si>
  <si>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</si>
  <si>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</si>
  <si>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</si>
  <si>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</si>
  <si>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</si>
  <si>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</si>
  <si>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</si>
  <si>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</si>
  <si>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</si>
  <si>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</si>
  <si>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</si>
  <si>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</si>
  <si>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</si>
  <si>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</si>
  <si>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</si>
  <si>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</si>
  <si>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</si>
  <si>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</si>
  <si>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</si>
  <si>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</si>
  <si>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</si>
  <si>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</si>
  <si>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</si>
  <si>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</si>
  <si>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</si>
  <si>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</si>
  <si>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</si>
  <si>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</si>
  <si>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</si>
  <si>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</si>
  <si>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</si>
  <si>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</si>
  <si>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</si>
  <si>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</si>
  <si>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</si>
  <si>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</si>
  <si>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</si>
  <si>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</si>
  <si>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</si>
  <si>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</si>
  <si>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</si>
  <si>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</si>
  <si>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</si>
  <si>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</si>
  <si>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</si>
  <si>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</si>
  <si>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</si>
  <si>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</si>
  <si>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</si>
  <si>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</si>
  <si>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</si>
  <si>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</si>
  <si>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</si>
  <si>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</si>
  <si>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</si>
  <si>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</si>
  <si>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</si>
  <si>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</si>
  <si>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</si>
  <si>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</si>
  <si>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</si>
  <si>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</si>
  <si>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</si>
  <si>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</si>
  <si>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</si>
  <si>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</si>
  <si>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</si>
  <si>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</si>
  <si>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</si>
  <si>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</si>
  <si>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</si>
  <si>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</si>
  <si>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</si>
  <si>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</si>
  <si>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</si>
  <si>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</si>
  <si>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</si>
  <si>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</si>
  <si>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</si>
  <si>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</si>
  <si>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</si>
  <si>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</si>
  <si>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</si>
  <si>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</si>
  <si>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</si>
  <si>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</si>
  <si>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</si>
  <si>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</si>
  <si>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</si>
  <si>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</si>
  <si>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</si>
  <si>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</si>
  <si>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</si>
  <si>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</si>
  <si>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</si>
  <si>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</si>
  <si>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</si>
  <si>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</si>
  <si>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</si>
  <si>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</si>
  <si>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</si>
  <si>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</si>
  <si>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</si>
  <si>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</si>
  <si>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</si>
  <si>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</si>
  <si>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</si>
  <si>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</si>
  <si>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</si>
  <si>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</si>
  <si>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</si>
  <si>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</si>
  <si>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</si>
  <si>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</si>
  <si>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</si>
  <si>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</si>
  <si>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</si>
  <si>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</si>
  <si>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</si>
  <si>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</si>
  <si>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</si>
  <si>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</si>
  <si>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</si>
  <si>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</si>
  <si>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</si>
  <si>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</si>
  <si>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</si>
  <si>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</si>
  <si>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</si>
  <si>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</si>
  <si>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</si>
  <si>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</si>
  <si>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</si>
  <si>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</si>
  <si>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</si>
  <si>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</si>
  <si>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</si>
  <si>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</si>
  <si>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</si>
  <si>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</si>
  <si>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</si>
  <si>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</si>
  <si>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</si>
  <si>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</si>
  <si>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</si>
  <si>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</si>
  <si>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</si>
  <si>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</si>
  <si>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</si>
  <si>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</si>
  <si>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</si>
  <si>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</si>
  <si>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</si>
  <si>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</si>
  <si>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</si>
  <si>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</si>
  <si>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</si>
  <si>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</si>
  <si>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</si>
  <si>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</si>
  <si>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</si>
  <si>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</si>
  <si>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</si>
  <si>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</si>
  <si>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</si>
  <si>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</si>
  <si>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</si>
  <si>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</si>
  <si>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</si>
  <si>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</si>
  <si>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</si>
  <si>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</si>
  <si>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</si>
  <si>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</si>
  <si>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</si>
  <si>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</si>
  <si>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</si>
  <si>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</si>
  <si>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</si>
  <si>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</si>
  <si>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</si>
  <si>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</si>
  <si>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</si>
  <si>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</si>
  <si>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</si>
  <si>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</si>
  <si>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</si>
  <si>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</si>
  <si>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</si>
  <si>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</si>
  <si>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</si>
  <si>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</si>
  <si>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</si>
  <si>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</si>
  <si>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</si>
  <si>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</si>
  <si>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</si>
  <si>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</si>
  <si>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</si>
  <si>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</si>
  <si>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</si>
  <si>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</si>
  <si>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</si>
  <si>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</si>
  <si>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</si>
  <si>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</si>
  <si>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</si>
  <si>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</si>
  <si>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</si>
  <si>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</si>
  <si>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</si>
  <si>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</si>
  <si>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</si>
  <si>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</si>
  <si>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</si>
  <si>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</si>
  <si>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</si>
  <si>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</si>
  <si>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</si>
  <si>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</si>
  <si>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</si>
  <si>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</si>
  <si>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</si>
  <si>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</si>
  <si>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</si>
  <si>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</si>
  <si>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</si>
  <si>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</si>
  <si>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</si>
  <si>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</si>
  <si>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</si>
  <si>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</si>
  <si>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</si>
  <si>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</si>
  <si>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</si>
  <si>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</si>
  <si>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</si>
  <si>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</si>
  <si>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</si>
  <si>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</si>
  <si>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</si>
  <si>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</si>
  <si>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</si>
  <si>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</si>
  <si>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</si>
  <si>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</si>
  <si>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</si>
  <si>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</si>
  <si>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</si>
  <si>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</si>
  <si>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</si>
  <si>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</si>
  <si>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</si>
  <si>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</si>
  <si>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</si>
  <si>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</si>
  <si>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</si>
  <si>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</si>
  <si>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</si>
  <si>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</si>
  <si>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</si>
  <si>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</si>
  <si>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</si>
  <si>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</si>
  <si>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</si>
  <si>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</si>
  <si>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</si>
  <si>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</si>
  <si>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</si>
  <si>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</si>
  <si>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</si>
  <si>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</si>
  <si>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</si>
  <si>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</si>
  <si>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</si>
  <si>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</si>
  <si>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</si>
  <si>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</si>
  <si>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</si>
  <si>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</si>
  <si>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</si>
  <si>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</si>
  <si>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</si>
  <si>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</si>
  <si>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</si>
  <si>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</si>
  <si>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</si>
  <si>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</si>
  <si>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</si>
  <si>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</si>
  <si>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</si>
  <si>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</si>
  <si>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</si>
  <si>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</si>
  <si>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</si>
  <si>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</si>
  <si>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</si>
  <si>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</si>
  <si>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</si>
  <si>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</si>
  <si>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</si>
  <si>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</si>
  <si>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</si>
  <si>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</si>
  <si>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</si>
  <si>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</si>
  <si>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</si>
  <si>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</si>
  <si>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</si>
  <si>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</si>
  <si>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</si>
  <si>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</si>
  <si>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</si>
  <si>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</si>
  <si>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</si>
  <si>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</si>
  <si>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</si>
  <si>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</si>
  <si>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</si>
  <si>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</si>
  <si>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</si>
  <si>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</si>
  <si>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</si>
  <si>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</si>
  <si>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</si>
  <si>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</si>
  <si>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</si>
  <si>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</si>
  <si>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</si>
  <si>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</si>
  <si>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</si>
  <si>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</si>
  <si>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</si>
  <si>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</si>
  <si>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</si>
  <si>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</si>
  <si>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</si>
  <si>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</si>
  <si>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</si>
  <si>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</si>
  <si>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</si>
  <si>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</si>
  <si>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</si>
  <si>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</si>
  <si>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</si>
  <si>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</si>
  <si>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</si>
  <si>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</si>
  <si>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</si>
  <si>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</si>
  <si>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</si>
  <si>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</si>
  <si>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</si>
  <si>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</si>
  <si>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</si>
  <si>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</si>
  <si>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</si>
  <si>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</si>
  <si>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</si>
  <si>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</si>
  <si>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</si>
  <si>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</si>
  <si>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</si>
  <si>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</si>
  <si>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</si>
  <si>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</si>
  <si>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</si>
  <si>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</si>
  <si>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</si>
  <si>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</si>
  <si>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</si>
  <si>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</si>
  <si>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</si>
  <si>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</si>
  <si>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</si>
  <si>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</si>
  <si>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</si>
  <si>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</si>
  <si>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</si>
  <si>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</si>
  <si>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</si>
  <si>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</si>
  <si>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</si>
  <si>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</si>
  <si>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</si>
  <si>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</si>
  <si>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</si>
  <si>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</si>
  <si>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</si>
  <si>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</si>
  <si>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</si>
  <si>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</si>
  <si>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</si>
  <si>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</si>
  <si>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</si>
  <si>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</si>
  <si>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</si>
  <si>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</si>
  <si>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</si>
  <si>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</si>
  <si>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</si>
  <si>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</si>
  <si>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</si>
  <si>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</si>
  <si>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</si>
  <si>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</si>
  <si>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</si>
  <si>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</si>
  <si>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</si>
  <si>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</si>
  <si>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</si>
  <si>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</si>
  <si>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</si>
  <si>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</si>
  <si>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</si>
  <si>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</si>
  <si>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</si>
  <si>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</si>
  <si>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</si>
  <si>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</si>
  <si>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</si>
  <si>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</si>
  <si>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</si>
  <si>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</si>
  <si>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</si>
  <si>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</si>
  <si>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</si>
  <si>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</si>
  <si>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</si>
  <si>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</si>
  <si>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</si>
  <si>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</si>
  <si>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</si>
  <si>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</si>
  <si>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</si>
  <si>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</si>
  <si>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</si>
  <si>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</si>
  <si>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</si>
  <si>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</si>
  <si>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</si>
  <si>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</si>
  <si>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</si>
  <si>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</si>
  <si>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</si>
  <si>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</si>
  <si>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</si>
  <si>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</si>
  <si>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</si>
  <si>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</si>
  <si>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</si>
  <si>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</si>
  <si>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</si>
  <si>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</si>
  <si>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</si>
  <si>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</si>
  <si>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</si>
  <si>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</si>
  <si>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</si>
  <si>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</si>
  <si>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</si>
  <si>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</si>
  <si>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</si>
  <si>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</si>
  <si>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</si>
  <si>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</si>
  <si>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</si>
  <si>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</si>
  <si>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</si>
  <si>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</si>
  <si>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</si>
  <si>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</si>
  <si>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</si>
  <si>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</si>
  <si>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</si>
  <si>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</si>
  <si>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</si>
  <si>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</si>
  <si>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</si>
  <si>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</si>
  <si>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</si>
  <si>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</si>
  <si>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</si>
  <si>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</si>
  <si>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</si>
  <si>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</si>
  <si>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</si>
  <si>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</si>
  <si>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</si>
  <si>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</si>
  <si>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</si>
  <si>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</si>
  <si>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</si>
  <si>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</si>
  <si>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</si>
  <si>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</si>
  <si>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</si>
  <si>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</si>
  <si>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</si>
  <si>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</si>
  <si>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</si>
  <si>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</si>
  <si>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</si>
  <si>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</si>
  <si>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</si>
  <si>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</si>
  <si>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</si>
  <si>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</si>
  <si>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</si>
  <si>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</si>
  <si>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</si>
  <si>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</si>
  <si>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</si>
  <si>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</si>
  <si>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</si>
  <si>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</si>
  <si>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</si>
  <si>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</si>
  <si>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</si>
  <si>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</si>
  <si>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</si>
  <si>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</si>
  <si>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</si>
  <si>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</si>
  <si>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</si>
  <si>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</si>
  <si>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</si>
  <si>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</si>
  <si>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</si>
  <si>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</si>
  <si>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</si>
  <si>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</si>
  <si>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</si>
  <si>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</si>
  <si>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</si>
  <si>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</si>
  <si>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</si>
  <si>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</si>
  <si>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</si>
  <si>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</si>
  <si>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</si>
  <si>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</si>
  <si>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</si>
  <si>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</si>
  <si>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</si>
  <si>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</si>
  <si>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</si>
  <si>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</si>
  <si>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</si>
  <si>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</si>
  <si>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</si>
  <si>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</si>
  <si>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</si>
  <si>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</si>
  <si>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</si>
  <si>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</si>
  <si>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</si>
  <si>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</si>
  <si>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</si>
  <si>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</si>
  <si>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</si>
  <si>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</si>
  <si>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</si>
  <si>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</si>
  <si>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</si>
  <si>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</si>
  <si>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</si>
  <si>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</si>
  <si>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</si>
  <si>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</si>
  <si>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</si>
  <si>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</si>
  <si>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</si>
  <si>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</si>
  <si>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</si>
  <si>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</si>
  <si>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</si>
  <si>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</si>
  <si>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</si>
  <si>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</si>
  <si>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</si>
  <si>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</si>
  <si>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</si>
  <si>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</si>
  <si>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</si>
  <si>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</si>
  <si>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</si>
  <si>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</si>
  <si>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</si>
  <si>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</si>
  <si>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</si>
  <si>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</si>
  <si>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</si>
  <si>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</si>
  <si>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</si>
  <si>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</si>
  <si>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</si>
  <si>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</si>
  <si>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</si>
  <si>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</si>
  <si>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</si>
  <si>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</si>
  <si>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</si>
  <si>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</si>
  <si>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</si>
  <si>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</si>
  <si>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</si>
  <si>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</si>
  <si>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</si>
  <si>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</si>
  <si>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</si>
  <si>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</si>
  <si>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</si>
  <si>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</si>
  <si>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</si>
  <si>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</si>
  <si>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</si>
  <si>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</si>
  <si>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</si>
  <si>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</si>
  <si>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</si>
  <si>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</si>
  <si>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</si>
  <si>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</si>
  <si>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</si>
  <si>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</si>
  <si>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</si>
  <si>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</si>
  <si>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</si>
  <si>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</si>
  <si>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</si>
  <si>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</si>
  <si>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</si>
  <si>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</si>
  <si>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</si>
  <si>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</si>
  <si>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</si>
  <si>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</si>
  <si>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</si>
  <si>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</si>
  <si>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</si>
  <si>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</si>
  <si>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</si>
  <si>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</si>
  <si>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</si>
  <si>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</si>
  <si>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</si>
  <si>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</si>
  <si>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</si>
  <si>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</si>
  <si>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</si>
  <si>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</si>
  <si>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</si>
  <si>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</si>
  <si>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</si>
  <si>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</si>
  <si>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</si>
  <si>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</si>
  <si>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</si>
  <si>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</si>
  <si>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</si>
  <si>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</si>
  <si>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</si>
  <si>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</si>
  <si>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</si>
  <si>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</si>
  <si>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</si>
  <si>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</si>
  <si>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</si>
  <si>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</si>
  <si>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</si>
  <si>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</si>
  <si>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</si>
  <si>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</si>
  <si>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</si>
  <si>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</si>
  <si>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</si>
  <si>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</si>
  <si>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</si>
  <si>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</si>
  <si>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</si>
  <si>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</si>
  <si>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</si>
  <si>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</si>
  <si>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</si>
  <si>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</si>
  <si>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</si>
  <si>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</si>
  <si>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</si>
  <si>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</si>
  <si>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</si>
  <si>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</si>
  <si>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</si>
  <si>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</si>
  <si>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</si>
  <si>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</si>
  <si>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</si>
  <si>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</si>
  <si>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</si>
  <si>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</si>
  <si>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</si>
  <si>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</si>
  <si>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</si>
  <si>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</si>
  <si>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</si>
  <si>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</si>
  <si>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</si>
  <si>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</si>
  <si>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</si>
  <si>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</si>
  <si>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</si>
  <si>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</si>
  <si>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</si>
  <si>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</si>
  <si>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</si>
  <si>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</si>
  <si>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</si>
  <si>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</si>
  <si>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</si>
  <si>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</si>
  <si>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</si>
  <si>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</si>
  <si>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</si>
  <si>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</si>
  <si>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</si>
  <si>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</si>
  <si>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</si>
  <si>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</si>
  <si>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</si>
  <si>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</si>
  <si>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</si>
  <si>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</si>
  <si>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</si>
  <si>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</si>
  <si>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</si>
  <si>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</si>
  <si>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</si>
  <si>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</si>
  <si>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</si>
  <si>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</si>
  <si>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</si>
  <si>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</si>
  <si>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</si>
  <si>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</si>
  <si>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</si>
  <si>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</si>
  <si>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</si>
  <si>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</si>
  <si>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</si>
  <si>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</si>
  <si>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</si>
  <si>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</si>
  <si>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</si>
  <si>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</si>
  <si>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</si>
  <si>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</si>
  <si>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</si>
  <si>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</si>
  <si>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</si>
  <si>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</si>
  <si>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</si>
  <si>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</si>
  <si>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</si>
  <si>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</si>
  <si>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</si>
  <si>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</si>
  <si>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</si>
  <si>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</si>
  <si>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</si>
  <si>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</si>
  <si>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</si>
  <si>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</si>
  <si>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</si>
  <si>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</si>
  <si>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</si>
  <si>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</si>
  <si>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</si>
  <si>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</si>
  <si>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</si>
  <si>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</si>
  <si>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</si>
  <si>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</si>
  <si>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</si>
  <si>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</si>
  <si>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</si>
  <si>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</si>
  <si>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</si>
  <si>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</si>
  <si>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</si>
  <si>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</si>
  <si>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</si>
  <si>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</si>
  <si>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</si>
  <si>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</si>
  <si>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</si>
  <si>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</si>
  <si>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</si>
  <si>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</si>
  <si>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</si>
  <si>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</si>
  <si>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</si>
  <si>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</si>
  <si>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</si>
  <si>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</si>
  <si>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</si>
  <si>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</si>
  <si>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</si>
  <si>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</si>
  <si>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</si>
  <si>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</si>
  <si>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</si>
  <si>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</si>
  <si>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</si>
  <si>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</si>
  <si>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</si>
  <si>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</si>
  <si>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</si>
  <si>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</si>
  <si>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</si>
  <si>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</si>
  <si>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</si>
  <si>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</si>
  <si>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</si>
  <si>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</si>
  <si>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</si>
  <si>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</si>
  <si>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</si>
  <si>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</si>
  <si>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</si>
  <si>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</si>
  <si>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</si>
  <si>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</si>
  <si>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</si>
  <si>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</si>
  <si>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</si>
  <si>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</si>
  <si>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</si>
  <si>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</si>
  <si>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</si>
  <si>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</si>
  <si>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</si>
  <si>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</si>
  <si>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</si>
  <si>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</si>
  <si>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</si>
  <si>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</si>
  <si>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</si>
  <si>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</si>
  <si>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</si>
  <si>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</si>
  <si>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</si>
  <si>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</si>
  <si>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</si>
  <si>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</si>
  <si>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</si>
  <si>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</si>
  <si>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</si>
  <si>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</si>
  <si>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</si>
  <si>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</si>
  <si>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</si>
  <si>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</si>
  <si>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</si>
  <si>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</si>
  <si>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</si>
  <si>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</si>
  <si>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</si>
  <si>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</si>
  <si>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</si>
  <si>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</si>
  <si>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</si>
  <si>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</si>
  <si>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</si>
  <si>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</si>
  <si>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</si>
  <si>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</si>
  <si>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</si>
  <si>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</si>
  <si>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</si>
  <si>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</si>
  <si>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</si>
  <si>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</si>
  <si>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</si>
  <si>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</si>
  <si>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</si>
  <si>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</si>
  <si>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</si>
  <si>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</si>
  <si>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</si>
  <si>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</si>
  <si>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</si>
  <si>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</si>
  <si>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</si>
  <si>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</si>
  <si>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</si>
  <si>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</si>
  <si>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</si>
  <si>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</si>
  <si>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</si>
  <si>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</si>
  <si>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</si>
  <si>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</si>
  <si>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</si>
  <si>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</si>
  <si>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</si>
  <si>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</si>
  <si>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</si>
  <si>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</si>
  <si>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</si>
  <si>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</si>
  <si>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</si>
  <si>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</si>
  <si>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</si>
  <si>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</si>
  <si>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</si>
  <si>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</si>
  <si>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</si>
  <si>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</si>
  <si>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</si>
  <si>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</si>
  <si>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</si>
  <si>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</si>
  <si>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</si>
  <si>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</si>
  <si>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</si>
  <si>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</si>
  <si>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</si>
  <si>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</si>
  <si>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</si>
  <si>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</si>
  <si>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</si>
  <si>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</si>
  <si>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</si>
  <si>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</si>
  <si>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</si>
  <si>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</si>
  <si>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</si>
  <si>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</si>
  <si>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</si>
  <si>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</si>
  <si>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</si>
  <si>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</si>
  <si>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</si>
  <si>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</si>
  <si>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</si>
  <si>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</si>
  <si>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</si>
  <si>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</si>
  <si>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</si>
  <si>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</si>
  <si>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</si>
  <si>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</si>
  <si>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</si>
  <si>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</si>
  <si>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</si>
  <si>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</si>
  <si>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</si>
  <si>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</si>
  <si>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</si>
  <si>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</si>
  <si>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</si>
  <si>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</si>
  <si>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</si>
  <si>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</si>
  <si>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</si>
  <si>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</si>
  <si>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</si>
  <si>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</si>
  <si>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</si>
  <si>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</si>
  <si>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</si>
  <si>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</si>
  <si>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</si>
  <si>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</si>
  <si>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</si>
  <si>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</si>
  <si>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</si>
  <si>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</si>
  <si>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</si>
  <si>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</si>
  <si>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</si>
  <si>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</si>
  <si>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</si>
  <si>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</si>
  <si>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</si>
  <si>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</si>
  <si>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</si>
  <si>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</si>
  <si>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</si>
  <si>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</si>
  <si>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</si>
  <si>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</si>
  <si>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</si>
  <si>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</si>
  <si>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</si>
  <si>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</si>
  <si>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</si>
  <si>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</si>
  <si>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</si>
  <si>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</si>
  <si>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</si>
  <si>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</si>
  <si>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</si>
  <si>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</si>
  <si>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</si>
  <si>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</si>
  <si>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</si>
  <si>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</si>
  <si>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</si>
  <si>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</si>
  <si>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</si>
  <si>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</si>
  <si>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</si>
  <si>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</si>
  <si>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</si>
  <si>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</si>
  <si>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</si>
  <si>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</si>
  <si>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</si>
  <si>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</si>
  <si>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</si>
  <si>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</si>
  <si>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</si>
  <si>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</si>
  <si>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</si>
  <si>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</si>
  <si>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</si>
  <si>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</si>
  <si>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</si>
  <si>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</si>
  <si>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</si>
  <si>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</si>
  <si>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</si>
  <si>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</si>
  <si>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</si>
  <si>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</si>
  <si>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</si>
  <si>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</si>
  <si>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</si>
  <si>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</si>
  <si>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</si>
  <si>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</si>
  <si>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</si>
  <si>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</si>
  <si>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</si>
  <si>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</si>
  <si>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</si>
  <si>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</si>
  <si>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</si>
  <si>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</si>
  <si>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</si>
  <si>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</si>
  <si>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</si>
  <si>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</si>
  <si>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</si>
  <si>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</si>
  <si>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</si>
  <si>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</si>
  <si>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</si>
  <si>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</si>
  <si>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</si>
  <si>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</si>
  <si>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</si>
  <si>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</si>
  <si>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</si>
  <si>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</si>
  <si>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</si>
  <si>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</si>
  <si>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</si>
  <si>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</si>
  <si>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</si>
  <si>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</si>
  <si>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</si>
  <si>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</si>
  <si>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</si>
  <si>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</si>
  <si>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</si>
  <si>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</si>
  <si>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</si>
  <si>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</si>
  <si>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</si>
  <si>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</si>
  <si>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</si>
  <si>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</si>
  <si>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</si>
  <si>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</si>
  <si>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</si>
  <si>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</si>
  <si>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</si>
  <si>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</si>
  <si>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</si>
  <si>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</si>
  <si>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</si>
  <si>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</si>
  <si>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</si>
  <si>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</si>
  <si>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</si>
  <si>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</si>
  <si>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</si>
  <si>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</si>
  <si>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</si>
  <si>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</si>
  <si>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</si>
  <si>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</si>
  <si>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</si>
  <si>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</si>
  <si>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</si>
  <si>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</si>
  <si>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</si>
  <si>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</si>
  <si>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</si>
  <si>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</si>
  <si>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</si>
  <si>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</si>
  <si>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</si>
  <si>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</si>
  <si>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</si>
  <si>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</si>
  <si>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</si>
  <si>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</si>
  <si>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</si>
  <si>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</si>
  <si>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</si>
  <si>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</si>
  <si>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</si>
  <si>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</si>
  <si>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</si>
  <si>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</si>
  <si>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</si>
  <si>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</si>
  <si>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</si>
  <si>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</si>
  <si>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</si>
  <si>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</si>
  <si>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</si>
  <si>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</si>
  <si>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</si>
  <si>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</si>
  <si>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</si>
  <si>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</si>
  <si>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</si>
  <si>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</si>
  <si>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</si>
  <si>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</si>
  <si>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</si>
  <si>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</si>
  <si>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</si>
  <si>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</si>
  <si>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</si>
  <si>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</si>
  <si>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</si>
  <si>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</si>
  <si>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</si>
  <si>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</si>
  <si>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</si>
  <si>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</si>
  <si>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</si>
  <si>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</si>
  <si>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</si>
  <si>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</si>
  <si>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</si>
  <si>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</si>
  <si>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</si>
  <si>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</si>
  <si>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</si>
  <si>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</si>
  <si>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</si>
  <si>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</si>
  <si>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</si>
  <si>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</si>
  <si>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</si>
  <si>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</si>
  <si>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</si>
  <si>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</si>
  <si>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</si>
  <si>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</si>
  <si>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</si>
  <si>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</si>
  <si>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</si>
  <si>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</si>
  <si>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</si>
  <si>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</si>
  <si>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</si>
  <si>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</si>
  <si>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</si>
  <si>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</si>
  <si>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</si>
  <si>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</si>
  <si>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</si>
  <si>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</si>
  <si>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</si>
  <si>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</si>
  <si>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</si>
  <si>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</si>
  <si>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</si>
  <si>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</si>
  <si>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</si>
  <si>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</si>
  <si>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</si>
  <si>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</si>
  <si>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</si>
  <si>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</si>
  <si>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</si>
  <si>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</si>
  <si>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</si>
  <si>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</si>
  <si>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</si>
  <si>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</si>
  <si>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</si>
  <si>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</si>
  <si>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</si>
  <si>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</si>
  <si>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</si>
  <si>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</si>
  <si>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</si>
  <si>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</si>
  <si>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</si>
  <si>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</si>
  <si>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</si>
  <si>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</si>
  <si>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</si>
  <si>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</si>
  <si>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</si>
  <si>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</si>
  <si>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</si>
  <si>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</si>
  <si>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</si>
  <si>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</si>
  <si>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</si>
  <si>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</si>
  <si>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</si>
  <si>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</si>
  <si>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</si>
  <si>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</si>
  <si>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</si>
  <si>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</si>
  <si>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</si>
  <si>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</si>
  <si>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</si>
  <si>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</si>
  <si>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</si>
  <si>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</si>
  <si>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</si>
  <si>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</si>
  <si>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</si>
  <si>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</si>
  <si>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</si>
  <si>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</si>
  <si>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</si>
  <si>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</si>
  <si>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</si>
  <si>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</si>
  <si>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</si>
  <si>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</si>
  <si>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</si>
  <si>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</si>
  <si>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</si>
  <si>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</si>
  <si>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</si>
  <si>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</si>
  <si>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</si>
  <si>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</si>
  <si>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</si>
  <si>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</si>
  <si>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</si>
  <si>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</si>
  <si>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</si>
  <si>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</si>
  <si>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</si>
  <si>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</si>
  <si>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</si>
  <si>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</si>
  <si>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</si>
  <si>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</si>
  <si>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</si>
  <si>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</si>
  <si>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</si>
  <si>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</si>
  <si>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</si>
  <si>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</si>
  <si>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</si>
  <si>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</si>
  <si>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</si>
  <si>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</si>
  <si>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</si>
  <si>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</si>
  <si>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</si>
  <si>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</si>
  <si>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</si>
  <si>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</si>
  <si>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</si>
  <si>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</si>
  <si>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</si>
  <si>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</si>
  <si>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</si>
  <si>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</si>
  <si>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</si>
  <si>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</si>
  <si>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</si>
  <si>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</si>
  <si>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</si>
  <si>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</si>
  <si>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</si>
  <si>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</si>
  <si>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</si>
  <si>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</si>
  <si>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</si>
  <si>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</si>
  <si>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</si>
  <si>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</si>
  <si>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</si>
  <si>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</si>
  <si>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</si>
  <si>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</si>
  <si>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</si>
  <si>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</si>
  <si>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</si>
  <si>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</si>
  <si>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</si>
  <si>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</si>
  <si>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</si>
  <si>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</si>
  <si>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</si>
  <si>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</si>
  <si>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</si>
  <si>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</si>
  <si>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</si>
  <si>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</si>
  <si>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</si>
  <si>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</si>
  <si>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</si>
  <si>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</si>
  <si>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</si>
  <si>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</si>
  <si>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</si>
  <si>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</si>
  <si>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</si>
  <si>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</si>
  <si>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</si>
  <si>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</si>
  <si>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</si>
  <si>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</si>
  <si>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</si>
  <si>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</si>
  <si>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</si>
  <si>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</si>
  <si>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</si>
  <si>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</si>
  <si>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</si>
  <si>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</si>
  <si>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</si>
  <si>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</si>
  <si>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</si>
  <si>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</si>
  <si>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</si>
  <si>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</si>
  <si>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</si>
  <si>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</si>
  <si>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</si>
  <si>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</si>
  <si>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</si>
  <si>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</si>
  <si>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</si>
  <si>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</si>
  <si>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</si>
  <si>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</si>
  <si>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</si>
  <si>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</si>
  <si>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</si>
  <si>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</si>
  <si>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</si>
  <si>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</si>
  <si>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</si>
  <si>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</si>
  <si>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</si>
  <si>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</si>
  <si>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</si>
  <si>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</si>
  <si>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</si>
  <si>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</si>
  <si>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</si>
  <si>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</si>
  <si>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</si>
  <si>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</si>
  <si>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</si>
  <si>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</si>
  <si>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</si>
  <si>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</si>
  <si>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</si>
  <si>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</si>
  <si>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</si>
  <si>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</si>
  <si>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</si>
  <si>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</si>
  <si>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</si>
  <si>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</si>
  <si>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</si>
  <si>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</si>
  <si>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</si>
  <si>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</si>
  <si>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</si>
  <si>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</si>
  <si>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</si>
  <si>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</si>
  <si>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</si>
  <si>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</si>
  <si>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</si>
  <si>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</si>
  <si>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</si>
  <si>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</si>
  <si>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</si>
  <si>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</si>
  <si>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</si>
  <si>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</si>
  <si>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</si>
  <si>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</si>
  <si>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</si>
  <si>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</si>
  <si>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</si>
  <si>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</si>
  <si>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</si>
  <si>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</si>
  <si>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</si>
  <si>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</si>
  <si>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</si>
  <si>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</si>
  <si>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</si>
  <si>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</si>
  <si>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</si>
  <si>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</si>
  <si>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</si>
  <si>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</si>
  <si>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</si>
  <si>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</si>
  <si>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</si>
  <si>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</si>
  <si>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</si>
  <si>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</si>
  <si>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</si>
  <si>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</si>
  <si>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</si>
  <si>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</si>
  <si>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</si>
  <si>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</si>
  <si>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</si>
  <si>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</si>
  <si>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</si>
  <si>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</si>
  <si>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</si>
  <si>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</si>
  <si>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</si>
  <si>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</si>
  <si>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</si>
  <si>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</si>
  <si>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</si>
  <si>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</si>
  <si>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</si>
  <si>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</si>
  <si>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</si>
  <si>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</si>
  <si>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</si>
  <si>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</si>
  <si>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</si>
  <si>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</si>
  <si>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</si>
  <si>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</si>
  <si>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</si>
  <si>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</si>
  <si>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</si>
  <si>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</si>
  <si>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</si>
  <si>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</si>
  <si>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</si>
  <si>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</si>
  <si>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</si>
  <si>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</si>
  <si>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</si>
  <si>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</si>
  <si>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</si>
  <si>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</si>
  <si>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</si>
  <si>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</si>
  <si>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</si>
  <si>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</si>
  <si>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</si>
  <si>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</si>
  <si>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</si>
  <si>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</si>
  <si>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</si>
  <si>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</si>
  <si>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</si>
  <si>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</si>
  <si>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</si>
  <si>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</si>
  <si>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</si>
  <si>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</si>
  <si>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</si>
  <si>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</si>
  <si>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</si>
  <si>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</si>
  <si>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</si>
  <si>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</si>
  <si>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</si>
  <si>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</si>
  <si>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</si>
  <si>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</si>
  <si>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</si>
  <si>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</si>
  <si>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</si>
  <si>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</si>
  <si>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</si>
  <si>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</si>
  <si>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</si>
  <si>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</si>
  <si>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</si>
  <si>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</si>
  <si>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</si>
  <si>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</si>
  <si>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</si>
  <si>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</si>
  <si>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</si>
  <si>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</si>
  <si>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</si>
  <si>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</si>
  <si>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</si>
  <si>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</si>
  <si>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</si>
  <si>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</si>
  <si>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</si>
  <si>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</si>
  <si>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</si>
  <si>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</si>
  <si>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</si>
  <si>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</si>
  <si>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</si>
  <si>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</si>
  <si>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</si>
  <si>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</si>
  <si>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</si>
  <si>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</si>
  <si>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</si>
  <si>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</si>
  <si>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</si>
  <si>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</si>
  <si>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</si>
  <si>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</si>
  <si>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</si>
  <si>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</si>
  <si>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</si>
  <si>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</si>
  <si>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</si>
  <si>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</si>
  <si>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</si>
  <si>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</si>
  <si>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</si>
  <si>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</si>
  <si>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</si>
  <si>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</si>
  <si>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</si>
  <si>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</si>
  <si>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</si>
  <si>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</si>
  <si>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</si>
  <si>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</si>
  <si>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</si>
  <si>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</si>
  <si>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</si>
  <si>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</si>
  <si>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</si>
  <si>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</si>
  <si>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</si>
  <si>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</si>
  <si>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</si>
  <si>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</si>
  <si>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</si>
  <si>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</si>
  <si>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</si>
  <si>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</si>
  <si>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</si>
  <si>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</si>
  <si>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</si>
  <si>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</si>
  <si>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</si>
  <si>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</si>
  <si>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</si>
  <si>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</si>
  <si>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</si>
  <si>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</si>
  <si>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</si>
  <si>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</si>
  <si>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</si>
  <si>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</si>
  <si>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</si>
  <si>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</si>
  <si>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</si>
  <si>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</si>
  <si>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</si>
  <si>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</si>
  <si>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</si>
  <si>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</si>
  <si>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</si>
  <si>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</si>
  <si>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</si>
  <si>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</si>
  <si>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</si>
  <si>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</si>
  <si>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</si>
  <si>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</si>
  <si>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</si>
  <si>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</si>
  <si>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</si>
  <si>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</si>
  <si>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</si>
  <si>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</si>
  <si>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</si>
  <si>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</si>
  <si>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</si>
  <si>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</si>
  <si>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</si>
  <si>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</si>
  <si>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</si>
  <si>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</si>
  <si>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</si>
  <si>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</si>
  <si>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</si>
  <si>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</si>
  <si>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</si>
  <si>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</si>
  <si>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</si>
  <si>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</si>
  <si>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</si>
  <si>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</si>
  <si>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</si>
  <si>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</si>
  <si>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</si>
  <si>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</si>
  <si>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</si>
  <si>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</si>
  <si>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</si>
  <si>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</si>
  <si>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</si>
  <si>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</si>
  <si>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</si>
  <si>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</si>
  <si>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</si>
  <si>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</si>
  <si>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</si>
  <si>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</si>
  <si>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</si>
  <si>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</si>
  <si>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</si>
  <si>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</si>
  <si>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</si>
  <si>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</si>
  <si>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</si>
  <si>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</si>
  <si>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</si>
  <si>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</si>
  <si>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</si>
  <si>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</si>
  <si>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</si>
  <si>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</si>
  <si>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</si>
  <si>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</si>
  <si>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</si>
  <si>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</si>
  <si>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</si>
  <si>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</si>
  <si>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</si>
  <si>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</si>
  <si>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</si>
  <si>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</si>
  <si>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</si>
  <si>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</si>
  <si>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</si>
  <si>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</si>
  <si>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</si>
  <si>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</si>
  <si>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</si>
  <si>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</si>
  <si>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</si>
  <si>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</si>
  <si>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</si>
  <si>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</si>
  <si>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</si>
  <si>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</si>
  <si>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</si>
  <si>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</si>
  <si>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</si>
  <si>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</si>
  <si>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</si>
  <si>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</si>
  <si>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</si>
  <si>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</si>
  <si>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</si>
  <si>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</si>
  <si>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</si>
  <si>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</si>
  <si>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</si>
  <si>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</si>
  <si>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</si>
  <si>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</si>
  <si>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</si>
  <si>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</si>
  <si>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</si>
  <si>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</si>
  <si>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</si>
  <si>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</si>
  <si>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</si>
  <si>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</si>
  <si>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</si>
  <si>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</si>
  <si>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</si>
  <si>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</si>
  <si>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</si>
  <si>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</si>
  <si>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</si>
  <si>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</si>
  <si>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</si>
  <si>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</si>
  <si>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</si>
  <si>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</si>
  <si>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</si>
  <si>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</si>
  <si>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</si>
  <si>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</si>
  <si>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</si>
  <si>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</si>
  <si>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</si>
  <si>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</si>
  <si>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</si>
  <si>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</si>
  <si>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</si>
  <si>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</si>
  <si>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</si>
  <si>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</si>
  <si>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</si>
  <si>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</si>
  <si>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</si>
  <si>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</si>
  <si>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</si>
  <si>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</si>
  <si>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</si>
  <si>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</si>
  <si>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</si>
  <si>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</si>
  <si>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</si>
  <si>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</si>
  <si>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</si>
  <si>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</si>
  <si>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</si>
  <si>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</si>
  <si>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</si>
  <si>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</si>
  <si>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</si>
  <si>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</si>
  <si>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</si>
  <si>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</si>
  <si>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</si>
  <si>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</si>
  <si>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</si>
  <si>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</si>
  <si>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</si>
  <si>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</si>
  <si>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</si>
  <si>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</si>
  <si>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</si>
  <si>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</si>
  <si>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</si>
  <si>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</si>
  <si>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</si>
  <si>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</si>
  <si>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</si>
  <si>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</si>
  <si>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</si>
  <si>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</si>
  <si>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</si>
  <si>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</si>
  <si>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</si>
  <si>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</si>
  <si>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</si>
  <si>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</si>
  <si>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</si>
  <si>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</si>
  <si>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</si>
  <si>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</si>
  <si>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</si>
  <si>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</si>
  <si>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</si>
  <si>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</si>
  <si>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</si>
  <si>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</si>
  <si>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</si>
  <si>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</si>
  <si>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</si>
  <si>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</si>
  <si>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</si>
  <si>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</si>
  <si>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</si>
  <si>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</si>
  <si>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</si>
  <si>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</si>
  <si>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</si>
  <si>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</si>
  <si>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</si>
  <si>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</si>
  <si>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</si>
  <si>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</si>
  <si>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</si>
  <si>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</si>
  <si>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</si>
  <si>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</si>
  <si>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</si>
  <si>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</si>
  <si>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</si>
  <si>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</si>
  <si>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</si>
  <si>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</si>
  <si>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</si>
  <si>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</si>
  <si>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</si>
  <si>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</si>
  <si>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</si>
  <si>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</si>
  <si>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</si>
  <si>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</si>
  <si>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</si>
  <si>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</si>
  <si>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</si>
  <si>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</si>
  <si>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</si>
  <si>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</si>
  <si>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</si>
  <si>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</si>
  <si>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</si>
  <si>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</si>
  <si>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</si>
  <si>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</si>
  <si>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</si>
  <si>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</si>
  <si>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</si>
  <si>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</si>
  <si>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</si>
  <si>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</si>
  <si>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</si>
  <si>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</si>
  <si>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</si>
  <si>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</si>
  <si>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</si>
  <si>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</si>
  <si>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</si>
  <si>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</si>
  <si>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</si>
  <si>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</si>
  <si>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</si>
  <si>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</si>
  <si>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</si>
  <si>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</si>
  <si>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</si>
  <si>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</si>
  <si>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</si>
  <si>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</si>
  <si>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</si>
  <si>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</si>
  <si>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</si>
  <si>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</si>
  <si>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</si>
  <si>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</si>
  <si>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</si>
  <si>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</si>
  <si>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</si>
  <si>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</si>
  <si>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</si>
  <si>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</si>
  <si>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</si>
  <si>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</si>
  <si>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</si>
  <si>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</si>
  <si>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</si>
  <si>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</si>
  <si>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</si>
  <si>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</si>
  <si>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</si>
  <si>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</si>
  <si>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</si>
  <si>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</si>
  <si>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</si>
  <si>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</si>
  <si>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</si>
  <si>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</si>
  <si>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</si>
  <si>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</si>
  <si>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</si>
  <si>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</si>
  <si>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</si>
  <si>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</si>
  <si>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</si>
  <si>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</si>
  <si>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</si>
  <si>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</si>
  <si>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</si>
  <si>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</si>
  <si>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</si>
  <si>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</si>
  <si>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</si>
  <si>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</si>
  <si>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</si>
  <si>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</si>
  <si>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</si>
  <si>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</si>
  <si>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</si>
  <si>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</si>
  <si>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</si>
  <si>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</si>
  <si>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</si>
  <si>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</si>
  <si>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</si>
  <si>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</si>
  <si>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</si>
  <si>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</si>
  <si>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</si>
  <si>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</si>
  <si>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</si>
  <si>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</si>
  <si>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</si>
  <si>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</si>
  <si>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</si>
  <si>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</si>
  <si>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</si>
  <si>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</si>
  <si>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</si>
  <si>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</si>
  <si>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</si>
  <si>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</si>
  <si>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</si>
  <si>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</si>
  <si>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</si>
  <si>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</si>
  <si>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</si>
  <si>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</si>
  <si>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</si>
  <si>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</si>
  <si>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</si>
  <si>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</si>
  <si>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</si>
  <si>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</si>
  <si>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</si>
  <si>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</si>
  <si>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</si>
  <si>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</si>
  <si>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</si>
  <si>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</si>
  <si>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</si>
  <si>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</si>
  <si>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</si>
  <si>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</si>
  <si>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</si>
  <si>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</si>
  <si>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</si>
  <si>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</si>
  <si>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</si>
  <si>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</si>
  <si>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</si>
  <si>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</si>
  <si>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</si>
  <si>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</si>
  <si>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</si>
  <si>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</si>
  <si>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</si>
  <si>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</si>
  <si>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</si>
  <si>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</si>
  <si>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</si>
  <si>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</si>
  <si>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</si>
  <si>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</si>
  <si>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</si>
  <si>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</si>
  <si>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</si>
  <si>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</si>
  <si>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</si>
  <si>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</si>
  <si>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</si>
  <si>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</si>
  <si>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</si>
  <si>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</si>
  <si>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</si>
  <si>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</si>
  <si>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</si>
  <si>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</si>
  <si>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</si>
  <si>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</si>
  <si>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</si>
  <si>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</si>
  <si>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</si>
  <si>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</si>
  <si>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</si>
  <si>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</si>
  <si>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</si>
  <si>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</si>
  <si>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</si>
  <si>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</si>
  <si>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</si>
  <si>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</si>
  <si>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</si>
  <si>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</si>
  <si>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</si>
  <si>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</si>
  <si>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</si>
  <si>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</si>
  <si>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</si>
  <si>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</si>
  <si>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</si>
  <si>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</si>
  <si>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</si>
  <si>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</si>
  <si>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</si>
  <si>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</si>
  <si>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</si>
  <si>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</si>
  <si>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</si>
  <si>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</si>
  <si>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</si>
  <si>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</si>
  <si>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</si>
  <si>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</si>
  <si>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</si>
  <si>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</si>
  <si>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</si>
  <si>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</si>
  <si>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</si>
  <si>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</si>
  <si>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</si>
  <si>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</si>
  <si>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</si>
  <si>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</si>
  <si>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</si>
  <si>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</si>
  <si>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</si>
  <si>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</si>
  <si>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</si>
  <si>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</si>
  <si>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</si>
  <si>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</si>
  <si>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</si>
  <si>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</si>
  <si>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</si>
  <si>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</si>
  <si>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</si>
  <si>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</si>
  <si>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</si>
  <si>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</si>
  <si>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</si>
  <si>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</si>
  <si>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</si>
  <si>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</si>
  <si>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</si>
  <si>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</si>
  <si>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</si>
  <si>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</si>
  <si>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</si>
  <si>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</si>
  <si>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</si>
  <si>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</si>
  <si>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</si>
  <si>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</si>
  <si>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</si>
  <si>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</si>
  <si>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</si>
  <si>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</si>
  <si>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</si>
  <si>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</si>
  <si>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</si>
  <si>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</si>
  <si>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</si>
  <si>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</si>
  <si>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</si>
  <si>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</si>
  <si>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</si>
  <si>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</si>
  <si>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</si>
  <si>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</si>
  <si>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</si>
  <si>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</si>
  <si>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</si>
  <si>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</si>
  <si>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</si>
  <si>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</si>
  <si>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</si>
  <si>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</si>
  <si>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</si>
  <si>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</si>
  <si>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</si>
  <si>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</si>
  <si>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</si>
  <si>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</si>
  <si>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</si>
  <si>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</si>
  <si>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</si>
  <si>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</si>
  <si>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</si>
  <si>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</si>
  <si>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</si>
  <si>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</si>
  <si>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</si>
  <si>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</si>
  <si>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</si>
  <si>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</si>
  <si>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</si>
  <si>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</si>
  <si>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</si>
  <si>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</si>
  <si>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</si>
  <si>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</si>
  <si>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</si>
  <si>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</si>
  <si>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</si>
  <si>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</si>
  <si>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</si>
  <si>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</si>
  <si>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</si>
  <si>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</si>
  <si>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</si>
  <si>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</si>
  <si>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</si>
  <si>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</si>
  <si>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</si>
  <si>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</si>
  <si>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</si>
  <si>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</si>
  <si>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</si>
  <si>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</si>
  <si>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</si>
  <si>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</si>
  <si>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</si>
  <si>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</si>
  <si>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</si>
  <si>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</si>
  <si>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</si>
  <si>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</si>
  <si>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</si>
  <si>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</si>
  <si>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</si>
  <si>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</si>
  <si>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</si>
  <si>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</si>
  <si>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</si>
  <si>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</si>
  <si>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</si>
  <si>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</si>
  <si>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</si>
  <si>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</si>
  <si>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</si>
  <si>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</si>
  <si>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</si>
  <si>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</si>
  <si>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</si>
  <si>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</si>
  <si>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</si>
  <si>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</si>
  <si>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</si>
  <si>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</si>
  <si>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</si>
  <si>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</si>
  <si>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</si>
  <si>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</si>
  <si>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</si>
  <si>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</si>
  <si>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</si>
  <si>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</si>
  <si>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</si>
  <si>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</si>
  <si>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</si>
  <si>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</si>
  <si>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</si>
  <si>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</si>
  <si>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</si>
  <si>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</si>
  <si>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</si>
  <si>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</si>
  <si>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</si>
  <si>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</si>
  <si>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</si>
  <si>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</si>
  <si>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</si>
  <si>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</si>
  <si>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</si>
  <si>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</si>
  <si>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</si>
  <si>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</si>
  <si>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</si>
  <si>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</si>
  <si>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</si>
  <si>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</si>
  <si>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</si>
  <si>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</si>
  <si>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</si>
  <si>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</si>
  <si>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</si>
  <si>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</si>
  <si>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</si>
  <si>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</si>
  <si>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</si>
  <si>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</si>
  <si>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</si>
  <si>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</si>
  <si>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</si>
  <si>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</si>
  <si>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</si>
  <si>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</si>
  <si>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</si>
  <si>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</si>
  <si>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</si>
  <si>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</si>
  <si>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</si>
  <si>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</si>
  <si>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</si>
  <si>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</si>
  <si>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</si>
  <si>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</si>
  <si>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</si>
  <si>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</si>
  <si>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</si>
  <si>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</si>
  <si>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</si>
  <si>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</si>
  <si>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</si>
  <si>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</si>
  <si>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</si>
  <si>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</si>
  <si>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</si>
  <si>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</si>
  <si>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</si>
  <si>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</si>
  <si>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</si>
  <si>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</si>
  <si>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</si>
  <si>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</si>
  <si>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</si>
  <si>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</si>
  <si>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</si>
  <si>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</si>
  <si>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</si>
  <si>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</si>
  <si>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</si>
  <si>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</si>
  <si>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</si>
  <si>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</si>
  <si>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</si>
  <si>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</si>
  <si>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</si>
  <si>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</si>
  <si>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</si>
  <si>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</si>
  <si>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</si>
  <si>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</si>
  <si>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</si>
  <si>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</si>
  <si>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</si>
  <si>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</si>
  <si>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</si>
  <si>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</si>
  <si>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</si>
  <si>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</si>
  <si>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</si>
  <si>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</si>
  <si>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</si>
  <si>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</si>
  <si>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</si>
  <si>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</si>
  <si>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</si>
  <si>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</si>
  <si>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</si>
  <si>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</si>
  <si>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</si>
  <si>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</si>
  <si>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</si>
  <si>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</si>
  <si>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</si>
  <si>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</si>
  <si>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</si>
  <si>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</si>
  <si>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</si>
  <si>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</si>
  <si>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</si>
  <si>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</si>
  <si>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</si>
  <si>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</si>
  <si>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</si>
  <si>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</si>
  <si>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</si>
  <si>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</si>
  <si>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</si>
  <si>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</si>
  <si>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</si>
  <si>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</si>
  <si>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</si>
  <si>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</si>
  <si>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</si>
  <si>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</si>
  <si>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</si>
  <si>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</si>
  <si>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</si>
  <si>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</si>
  <si>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</si>
  <si>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</si>
  <si>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</si>
  <si>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</si>
  <si>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</si>
  <si>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</si>
  <si>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</si>
  <si>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</si>
  <si>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</si>
  <si>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</si>
  <si>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</si>
  <si>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</si>
  <si>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</si>
  <si>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</si>
  <si>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</si>
  <si>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</si>
  <si>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</si>
  <si>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</si>
  <si>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</si>
  <si>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</si>
  <si>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</si>
  <si>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</si>
  <si>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</si>
  <si>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</si>
  <si>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</si>
  <si>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</si>
  <si>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</si>
  <si>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</si>
  <si>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</si>
  <si>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</si>
  <si>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</si>
  <si>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</si>
  <si>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</si>
  <si>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</si>
  <si>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</si>
  <si>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</si>
  <si>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</si>
  <si>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</si>
  <si>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</si>
  <si>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</si>
  <si>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</si>
  <si>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</si>
  <si>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</si>
  <si>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</si>
  <si>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</si>
  <si>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</si>
  <si>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</si>
  <si>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</si>
  <si>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</si>
  <si>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</si>
  <si>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</si>
  <si>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</si>
  <si>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</si>
  <si>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</si>
  <si>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</si>
  <si>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</si>
  <si>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</si>
  <si>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</si>
  <si>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</si>
  <si>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</si>
  <si>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</si>
  <si>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</si>
  <si>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</si>
  <si>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</si>
  <si>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</si>
  <si>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</si>
  <si>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</si>
  <si>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</si>
  <si>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</si>
  <si>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</si>
  <si>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</si>
  <si>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</si>
  <si>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</si>
  <si>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</si>
  <si>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</si>
  <si>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</si>
  <si>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</si>
  <si>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</si>
  <si>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</si>
  <si>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</si>
  <si>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</si>
  <si>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</si>
  <si>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</si>
  <si>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</si>
  <si>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</si>
  <si>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</si>
  <si>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</si>
  <si>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</si>
  <si>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</si>
  <si>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</si>
  <si>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</si>
  <si>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</si>
  <si>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</si>
  <si>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</si>
  <si>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</si>
  <si>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</si>
  <si>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</si>
  <si>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</si>
  <si>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</si>
  <si>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</si>
  <si>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</si>
  <si>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</si>
  <si>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</si>
  <si>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</si>
  <si>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</si>
  <si>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</si>
  <si>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</si>
  <si>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</si>
  <si>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</si>
  <si>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</si>
  <si>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</si>
  <si>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</si>
  <si>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</si>
  <si>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</si>
  <si>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</si>
  <si>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</si>
  <si>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</si>
  <si>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</si>
  <si>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</si>
  <si>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</si>
  <si>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</si>
  <si>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</si>
  <si>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</si>
  <si>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</si>
  <si>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</si>
  <si>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</si>
  <si>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</si>
  <si>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</si>
  <si>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</si>
  <si>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</si>
  <si>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</si>
  <si>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</si>
  <si>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</si>
  <si>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</si>
  <si>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</si>
  <si>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</si>
  <si>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</si>
  <si>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</si>
  <si>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</si>
  <si>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</si>
  <si>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</si>
  <si>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</si>
  <si>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</si>
  <si>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</si>
  <si>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</si>
  <si>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</si>
  <si>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</si>
  <si>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</si>
  <si>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</si>
  <si>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</si>
  <si>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</si>
  <si>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</si>
  <si>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</si>
  <si>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</si>
  <si>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</si>
  <si>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</si>
  <si>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</si>
  <si>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</si>
  <si>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</si>
  <si>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</si>
  <si>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</si>
  <si>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</si>
  <si>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</si>
  <si>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</si>
  <si>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</si>
  <si>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</si>
  <si>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</si>
  <si>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</si>
  <si>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</si>
  <si>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</si>
  <si>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</si>
  <si>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</si>
  <si>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</si>
  <si>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</si>
  <si>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</si>
  <si>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</si>
  <si>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</si>
  <si>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</si>
  <si>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</si>
  <si>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</si>
  <si>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</si>
  <si>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</si>
  <si>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</si>
  <si>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</si>
  <si>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</si>
  <si>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</si>
  <si>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</si>
  <si>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</si>
  <si>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</si>
  <si>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</si>
  <si>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</si>
  <si>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</si>
  <si>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</si>
  <si>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</si>
  <si>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</si>
  <si>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</si>
  <si>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</si>
  <si>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</si>
  <si>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</si>
  <si>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</si>
  <si>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</si>
  <si>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</si>
  <si>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</si>
  <si>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</si>
  <si>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</si>
  <si>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</si>
  <si>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</si>
  <si>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</si>
  <si>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</si>
  <si>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</si>
  <si>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</si>
  <si>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</si>
  <si>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</si>
  <si>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</si>
  <si>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</si>
  <si>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</si>
  <si>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</si>
  <si>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</si>
  <si>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</si>
  <si>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</si>
  <si>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</si>
  <si>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</si>
  <si>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</si>
  <si>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</si>
  <si>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</si>
  <si>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</si>
  <si>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</si>
  <si>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</si>
  <si>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</si>
  <si>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</si>
  <si>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</si>
  <si>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</si>
  <si>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</si>
  <si>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</si>
  <si>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</si>
  <si>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</si>
  <si>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</si>
  <si>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</si>
  <si>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</si>
  <si>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</si>
  <si>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</si>
  <si>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</si>
  <si>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</si>
  <si>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</si>
  <si>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</si>
  <si>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</si>
  <si>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</si>
  <si>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</si>
  <si>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</si>
  <si>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</si>
  <si>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</si>
  <si>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</si>
  <si>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</si>
  <si>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</si>
  <si>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</si>
  <si>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</si>
  <si>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</si>
  <si>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</si>
  <si>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</si>
  <si>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</si>
  <si>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</si>
  <si>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</si>
  <si>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</si>
  <si>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</si>
  <si>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</si>
  <si>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</si>
  <si>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</si>
  <si>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</si>
  <si>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</si>
  <si>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</si>
  <si>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</si>
  <si>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</si>
  <si>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</si>
  <si>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</si>
  <si>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</si>
  <si>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</si>
  <si>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</si>
  <si>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</si>
  <si>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</si>
  <si>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</si>
  <si>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</si>
  <si>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</si>
  <si>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</si>
  <si>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</si>
  <si>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</si>
  <si>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</si>
  <si>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</si>
  <si>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</si>
  <si>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</si>
  <si>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</si>
  <si>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</si>
  <si>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</si>
  <si>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</si>
  <si>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</si>
  <si>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</si>
  <si>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</si>
  <si>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</si>
  <si>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</si>
  <si>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</si>
  <si>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</si>
  <si>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</si>
  <si>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</si>
  <si>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</si>
  <si>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</si>
  <si>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</si>
  <si>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</si>
  <si>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</si>
  <si>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</si>
  <si>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</si>
  <si>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</si>
  <si>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</si>
  <si>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</si>
  <si>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</si>
  <si>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</si>
  <si>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</si>
  <si>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</si>
  <si>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</si>
  <si>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</si>
  <si>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</si>
  <si>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</si>
  <si>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</si>
  <si>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</si>
  <si>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</si>
  <si>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</si>
  <si>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</si>
  <si>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</si>
  <si>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</si>
  <si>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</si>
  <si>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</si>
  <si>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</si>
  <si>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</si>
  <si>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</si>
  <si>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</si>
  <si>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</si>
  <si>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</si>
  <si>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</si>
  <si>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</si>
  <si>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</si>
  <si>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</si>
  <si>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</si>
  <si>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</si>
  <si>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</si>
  <si>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</si>
  <si>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</si>
  <si>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</si>
  <si>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</si>
  <si>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</si>
  <si>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</si>
  <si>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</si>
  <si>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</si>
  <si>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</si>
  <si>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</si>
  <si>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</si>
  <si>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</si>
  <si>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</si>
  <si>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</si>
  <si>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</si>
  <si>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</si>
  <si>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</si>
  <si>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</si>
  <si>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</si>
  <si>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</si>
  <si>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</si>
  <si>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</si>
  <si>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</si>
  <si>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</si>
  <si>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</si>
  <si>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</si>
  <si>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</si>
  <si>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</si>
  <si>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</si>
  <si>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</si>
  <si>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</si>
  <si>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</si>
  <si>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</si>
  <si>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</si>
  <si>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</si>
  <si>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</si>
  <si>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</si>
  <si>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</si>
  <si>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</si>
  <si>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</si>
  <si>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</si>
  <si>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</si>
  <si>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</si>
  <si>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</si>
  <si>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</si>
  <si>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</si>
  <si>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</si>
  <si>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</si>
  <si>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</si>
  <si>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</si>
  <si>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</si>
  <si>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</si>
  <si>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</si>
  <si>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</si>
  <si>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</si>
  <si>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</si>
  <si>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</si>
  <si>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</si>
  <si>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</si>
  <si>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</si>
  <si>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</si>
  <si>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</si>
  <si>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</si>
  <si>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</si>
  <si>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</si>
  <si>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</si>
  <si>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</si>
  <si>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</si>
  <si>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</si>
  <si>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</si>
  <si>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</si>
  <si>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</si>
  <si>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</si>
  <si>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</si>
  <si>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</si>
  <si>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</si>
  <si>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</si>
  <si>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</si>
  <si>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</si>
  <si>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</si>
  <si>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</si>
  <si>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</si>
  <si>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</si>
  <si>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</si>
  <si>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</si>
  <si>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</si>
  <si>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</si>
  <si>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</si>
  <si>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</si>
  <si>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</si>
  <si>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</si>
  <si>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</si>
  <si>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</si>
  <si>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</si>
  <si>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</si>
  <si>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</si>
  <si>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</si>
  <si>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</si>
  <si>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</si>
  <si>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</si>
  <si>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</si>
  <si>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</si>
  <si>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</si>
  <si>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</si>
  <si>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</si>
  <si>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</si>
  <si>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</si>
  <si>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</si>
  <si>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</si>
  <si>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</si>
  <si>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</si>
  <si>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</si>
  <si>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</si>
  <si>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</si>
  <si>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</si>
  <si>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</si>
  <si>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</si>
  <si>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</si>
  <si>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</si>
  <si>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</si>
  <si>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</si>
  <si>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</si>
  <si>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</si>
  <si>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</si>
  <si>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</si>
  <si>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</si>
  <si>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</si>
  <si>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</si>
  <si>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</si>
  <si>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</si>
  <si>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</si>
  <si>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</si>
  <si>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</si>
  <si>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</si>
  <si>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</si>
  <si>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</si>
  <si>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</si>
  <si>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</si>
  <si>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</si>
  <si>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</si>
  <si>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</si>
  <si>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</si>
  <si>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</si>
  <si>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</si>
  <si>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</si>
  <si>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</si>
  <si>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</si>
  <si>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</si>
  <si>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</si>
  <si>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</si>
  <si>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</si>
  <si>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</si>
  <si>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</si>
  <si>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</si>
  <si>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</si>
  <si>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</si>
  <si>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</si>
  <si>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</si>
  <si>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</si>
  <si>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</si>
  <si>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</si>
  <si>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</si>
  <si>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</si>
  <si>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</si>
  <si>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</si>
  <si>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</si>
  <si>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</si>
  <si>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</si>
  <si>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</si>
  <si>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</si>
  <si>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</si>
  <si>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</si>
  <si>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</si>
  <si>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</si>
  <si>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</si>
  <si>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</si>
  <si>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</si>
  <si>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</si>
  <si>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</si>
  <si>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</si>
  <si>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</si>
  <si>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</si>
  <si>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</si>
  <si>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</si>
  <si>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</si>
  <si>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</si>
  <si>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</si>
  <si>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</si>
  <si>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</si>
  <si>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</si>
  <si>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</si>
  <si>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</si>
  <si>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</si>
  <si>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</si>
  <si>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</si>
  <si>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</si>
  <si>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</si>
  <si>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</si>
  <si>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</si>
  <si>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</si>
  <si>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</si>
  <si>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</si>
  <si>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</si>
  <si>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</si>
  <si>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</si>
  <si>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</si>
  <si>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</si>
  <si>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</si>
  <si>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</si>
  <si>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</si>
  <si>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</si>
  <si>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</si>
  <si>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</si>
  <si>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</si>
  <si>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</si>
  <si>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</si>
  <si>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</si>
  <si>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</si>
  <si>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</si>
  <si>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</si>
  <si>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</si>
  <si>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</si>
  <si>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</si>
  <si>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</si>
  <si>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</si>
  <si>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</si>
  <si>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</si>
  <si>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</si>
  <si>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</si>
  <si>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</si>
  <si>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</si>
  <si>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</si>
  <si>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</si>
  <si>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</si>
  <si>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</si>
  <si>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</si>
  <si>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</si>
  <si>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</si>
  <si>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</si>
  <si>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</si>
  <si>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</si>
  <si>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</si>
  <si>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</si>
  <si>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</si>
  <si>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</si>
  <si>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</si>
  <si>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</si>
  <si>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</si>
  <si>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</si>
  <si>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</si>
  <si>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</si>
  <si>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</si>
  <si>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</si>
  <si>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</si>
  <si>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</si>
  <si>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</si>
  <si>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</si>
  <si>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</si>
  <si>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</si>
  <si>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</si>
  <si>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</si>
  <si>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</si>
  <si>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</si>
  <si>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</si>
  <si>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</si>
  <si>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</si>
  <si>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</si>
  <si>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</si>
  <si>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</si>
  <si>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</si>
  <si>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</si>
  <si>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</si>
  <si>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</si>
  <si>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</si>
  <si>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</si>
  <si>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</si>
  <si>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</si>
  <si>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</si>
  <si>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</si>
  <si>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</si>
  <si>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</si>
  <si>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</si>
  <si>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</si>
  <si>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</si>
  <si>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</si>
  <si>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</si>
  <si>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</si>
  <si>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</si>
  <si>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</si>
  <si>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</si>
  <si>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</si>
  <si>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</si>
  <si>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</si>
  <si>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</si>
  <si>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</si>
  <si>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</si>
  <si>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</si>
  <si>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</si>
  <si>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</si>
  <si>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</si>
  <si>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</si>
  <si>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</si>
  <si>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</si>
  <si>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</si>
  <si>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</si>
  <si>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</si>
  <si>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</si>
  <si>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</si>
  <si>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</si>
  <si>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</si>
  <si>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</si>
  <si>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</si>
  <si>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</si>
  <si>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</si>
  <si>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</si>
  <si>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</si>
  <si>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</si>
  <si>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</si>
  <si>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</si>
  <si>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</si>
  <si>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</si>
  <si>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</si>
  <si>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</si>
  <si>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</si>
  <si>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</si>
  <si>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</si>
  <si>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</si>
  <si>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</si>
  <si>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</si>
  <si>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</si>
  <si>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</si>
  <si>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</si>
  <si>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</si>
  <si>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</si>
  <si>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</si>
  <si>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</si>
  <si>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</si>
  <si>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</si>
  <si>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</si>
  <si>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</si>
  <si>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</si>
  <si>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</si>
  <si>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</si>
  <si>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</si>
  <si>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</si>
  <si>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</si>
  <si>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</si>
  <si>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</si>
  <si>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</si>
  <si>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</si>
  <si>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</si>
  <si>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</si>
  <si>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</si>
  <si>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</si>
  <si>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</si>
  <si>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</si>
  <si>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</si>
  <si>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</si>
  <si>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</si>
  <si>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</si>
  <si>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</si>
  <si>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</si>
  <si>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</si>
  <si>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</si>
  <si>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</si>
  <si>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</si>
  <si>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</si>
  <si>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</si>
  <si>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</si>
  <si>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</si>
  <si>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</si>
  <si>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</si>
  <si>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</si>
  <si>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</si>
  <si>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</si>
  <si>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</si>
  <si>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</si>
  <si>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</si>
  <si>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</si>
  <si>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</si>
  <si>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</si>
  <si>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</si>
  <si>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</si>
  <si>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</si>
  <si>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</si>
  <si>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</si>
  <si>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</si>
  <si>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</si>
  <si>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</si>
  <si>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</si>
  <si>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</si>
  <si>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</si>
  <si>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</si>
  <si>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</si>
  <si>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</si>
  <si>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</si>
  <si>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</si>
  <si>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</si>
  <si>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</si>
  <si>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</si>
  <si>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</si>
  <si>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</si>
  <si>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</si>
  <si>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</si>
  <si>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</si>
  <si>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</si>
  <si>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</si>
  <si>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</si>
  <si>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</si>
  <si>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</si>
  <si>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</si>
  <si>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</si>
  <si>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</si>
  <si>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</si>
  <si>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</si>
  <si>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</si>
  <si>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</si>
  <si>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</si>
  <si>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</si>
  <si>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</si>
  <si>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</si>
  <si>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</si>
  <si>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</si>
  <si>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</si>
  <si>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</si>
  <si>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</si>
  <si>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</si>
  <si>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</si>
  <si>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</si>
  <si>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</si>
  <si>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</si>
  <si>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</si>
  <si>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</si>
  <si>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</si>
  <si>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</si>
  <si>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</si>
  <si>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</si>
  <si>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</si>
  <si>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</si>
  <si>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</si>
  <si>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</si>
  <si>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</si>
  <si>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</si>
  <si>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</si>
  <si>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</si>
  <si>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</si>
  <si>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</si>
  <si>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</si>
  <si>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</si>
  <si>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</si>
  <si>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</si>
  <si>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</si>
  <si>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</si>
  <si>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</si>
  <si>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</si>
  <si>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</si>
  <si>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</si>
  <si>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</si>
  <si>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</si>
  <si>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</si>
  <si>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</si>
  <si>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</si>
  <si>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</si>
  <si>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</si>
  <si>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</si>
  <si>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</si>
  <si>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</si>
  <si>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</si>
  <si>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</si>
  <si>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</si>
  <si>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</si>
  <si>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</si>
  <si>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</si>
  <si>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</si>
  <si>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</si>
  <si>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</si>
  <si>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</si>
  <si>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</si>
  <si>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</si>
  <si>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</si>
  <si>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</si>
  <si>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</si>
  <si>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</si>
  <si>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</si>
  <si>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</si>
  <si>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</si>
  <si>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</si>
  <si>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</si>
  <si>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</si>
  <si>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</si>
  <si>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</si>
  <si>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</si>
  <si>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</si>
  <si>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</si>
  <si>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</si>
  <si>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</si>
  <si>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</si>
  <si>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</si>
  <si>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</si>
  <si>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</si>
  <si>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</si>
  <si>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</si>
  <si>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</si>
  <si>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</si>
  <si>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</si>
  <si>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</si>
  <si>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</si>
  <si>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</si>
  <si>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</si>
  <si>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</si>
  <si>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</si>
  <si>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</si>
  <si>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</si>
  <si>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</si>
  <si>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</si>
  <si>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</si>
  <si>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</si>
  <si>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</si>
  <si>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</si>
  <si>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</si>
  <si>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</si>
  <si>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</si>
  <si>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</si>
  <si>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</si>
  <si>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</si>
  <si>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</si>
  <si>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</si>
  <si>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</si>
  <si>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</si>
  <si>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</si>
  <si>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</si>
  <si>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</si>
  <si>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</si>
  <si>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</si>
  <si>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</si>
  <si>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</si>
  <si>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</si>
  <si>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</si>
  <si>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</si>
  <si>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</si>
  <si>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</si>
  <si>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</si>
  <si>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</si>
  <si>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</si>
  <si>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</si>
  <si>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</si>
  <si>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</si>
  <si>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</si>
  <si>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</si>
  <si>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</si>
  <si>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</si>
  <si>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</si>
  <si>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</si>
  <si>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</si>
  <si>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</si>
  <si>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</si>
  <si>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</si>
  <si>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</si>
  <si>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</si>
  <si>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</si>
  <si>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</si>
  <si>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</si>
  <si>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</si>
  <si>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</si>
  <si>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</si>
  <si>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</si>
  <si>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</si>
  <si>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</si>
  <si>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</si>
  <si>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</si>
  <si>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</si>
  <si>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</si>
  <si>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</si>
  <si>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</si>
  <si>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</si>
  <si>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</si>
  <si>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</si>
  <si>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</si>
  <si>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</si>
  <si>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</si>
  <si>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</si>
  <si>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</si>
  <si>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</si>
  <si>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</si>
  <si>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</si>
  <si>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</si>
  <si>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</si>
  <si>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</si>
  <si>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</si>
  <si>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</si>
  <si>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</si>
  <si>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</si>
  <si>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</si>
  <si>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</si>
  <si>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</si>
  <si>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</si>
  <si>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</si>
  <si>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</si>
  <si>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</si>
  <si>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</si>
  <si>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</si>
  <si>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</si>
  <si>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</si>
  <si>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</si>
  <si>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</si>
  <si>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</si>
  <si>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</si>
  <si>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</si>
  <si>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</si>
  <si>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</si>
  <si>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</si>
  <si>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</si>
  <si>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</si>
  <si>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</si>
  <si>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</si>
  <si>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</si>
  <si>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</si>
  <si>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</si>
  <si>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</si>
  <si>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</si>
  <si>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</si>
  <si>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</si>
  <si>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</si>
  <si>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</si>
  <si>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</si>
  <si>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</si>
  <si>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</si>
  <si>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</si>
  <si>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</si>
  <si>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</si>
  <si>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</si>
  <si>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</si>
  <si>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</si>
  <si>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</si>
  <si>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</si>
  <si>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</si>
  <si>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</si>
  <si>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</si>
  <si>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</si>
  <si>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</si>
  <si>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</si>
  <si>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</si>
  <si>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</si>
  <si>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</si>
  <si>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</si>
  <si>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</si>
  <si>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</si>
  <si>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</si>
  <si>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</si>
  <si>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</si>
  <si>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</si>
  <si>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</si>
  <si>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</si>
  <si>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</si>
  <si>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</si>
  <si>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</si>
  <si>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</si>
  <si>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</si>
  <si>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</si>
  <si>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</si>
  <si>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</si>
  <si>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</si>
  <si>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</si>
  <si>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</si>
  <si>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</si>
  <si>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</si>
  <si>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</si>
  <si>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</si>
  <si>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</si>
  <si>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</si>
  <si>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</si>
  <si>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</si>
  <si>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</si>
  <si>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</si>
  <si>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</si>
  <si>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</si>
  <si>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</si>
  <si>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</si>
  <si>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</si>
  <si>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</si>
  <si>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</si>
  <si>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</si>
  <si>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</si>
  <si>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</si>
  <si>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</si>
  <si>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</si>
  <si>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</si>
  <si>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</si>
  <si>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</si>
  <si>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</si>
  <si>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</si>
  <si>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</si>
  <si>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</si>
  <si>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</si>
  <si>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</si>
  <si>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</si>
  <si>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</si>
  <si>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</si>
  <si>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</si>
  <si>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</si>
  <si>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</si>
  <si>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</si>
  <si>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</si>
  <si>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</si>
  <si>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</si>
  <si>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</si>
  <si>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</si>
  <si>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</si>
  <si>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</si>
  <si>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</si>
  <si>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</si>
  <si>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</si>
  <si>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</si>
  <si>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</si>
  <si>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</si>
  <si>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</si>
  <si>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</si>
  <si>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</si>
  <si>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</si>
  <si>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</si>
  <si>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</si>
  <si>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</si>
  <si>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</si>
  <si>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</si>
  <si>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</si>
  <si>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</si>
  <si>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</si>
  <si>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</si>
  <si>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</si>
  <si>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</si>
  <si>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</si>
  <si>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</si>
  <si>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</si>
  <si>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</si>
  <si>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</si>
  <si>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</si>
  <si>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</si>
  <si>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</si>
  <si>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</si>
  <si>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</si>
  <si>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</si>
  <si>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</si>
  <si>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</si>
  <si>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</si>
  <si>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</si>
  <si>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</si>
  <si>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</si>
  <si>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</si>
  <si>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</si>
  <si>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</si>
  <si>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</si>
  <si>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</si>
  <si>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</si>
  <si>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</si>
  <si>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</si>
  <si>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</si>
  <si>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</si>
  <si>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</si>
  <si>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</si>
  <si>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</si>
  <si>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</si>
  <si>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</si>
  <si>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</si>
  <si>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</si>
  <si>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</si>
  <si>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</si>
  <si>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</si>
  <si>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</si>
  <si>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</si>
  <si>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</si>
  <si>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</si>
  <si>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</si>
  <si>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</si>
  <si>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</si>
  <si>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</si>
  <si>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</si>
  <si>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</si>
  <si>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</si>
  <si>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</si>
  <si>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</si>
  <si>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</si>
  <si>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</si>
  <si>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</si>
  <si>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</si>
  <si>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</si>
  <si>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</si>
  <si>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</si>
  <si>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</si>
  <si>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</si>
  <si>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</si>
  <si>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</si>
  <si>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</si>
  <si>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</si>
  <si>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</si>
  <si>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</si>
  <si>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</si>
  <si>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</si>
  <si>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</si>
  <si>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</si>
  <si>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</si>
  <si>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</si>
  <si>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</si>
  <si>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</si>
  <si>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</si>
  <si>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</si>
  <si>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</si>
  <si>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</si>
  <si>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</si>
  <si>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</si>
  <si>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</si>
  <si>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</si>
  <si>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</si>
  <si>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</si>
  <si>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</si>
  <si>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</si>
  <si>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</si>
  <si>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</si>
  <si>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</si>
  <si>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</si>
  <si>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</si>
  <si>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</si>
  <si>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</si>
  <si>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</si>
  <si>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</si>
  <si>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</si>
  <si>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</si>
  <si>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</si>
  <si>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</si>
  <si>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</si>
  <si>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</si>
  <si>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</si>
  <si>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</si>
  <si>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</si>
  <si>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</si>
  <si>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</si>
  <si>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</si>
  <si>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</si>
  <si>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</si>
  <si>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</si>
  <si>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</si>
  <si>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</si>
  <si>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</si>
  <si>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</si>
  <si>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</si>
  <si>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</si>
  <si>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</si>
  <si>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</si>
  <si>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</si>
  <si>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</si>
  <si>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</si>
  <si>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</si>
  <si>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</si>
  <si>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</si>
  <si>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</si>
  <si>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</si>
  <si>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</si>
  <si>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</si>
  <si>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</si>
  <si>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</si>
  <si>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</si>
  <si>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</si>
  <si>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</si>
  <si>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</si>
  <si>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</si>
  <si>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</si>
  <si>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</si>
  <si>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</si>
  <si>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</si>
  <si>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</si>
  <si>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</si>
  <si>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</si>
  <si>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</si>
  <si>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</si>
  <si>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</si>
  <si>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</si>
  <si>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</si>
  <si>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</si>
  <si>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</si>
  <si>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</si>
  <si>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</si>
  <si>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</si>
  <si>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</si>
  <si>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</si>
  <si>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</si>
  <si>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</si>
  <si>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</si>
  <si>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</si>
  <si>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</si>
  <si>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</si>
  <si>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</si>
  <si>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</si>
  <si>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</si>
  <si>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</si>
  <si>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</si>
  <si>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</si>
  <si>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</si>
  <si>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</si>
  <si>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</si>
  <si>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</si>
  <si>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</si>
  <si>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</si>
  <si>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</si>
  <si>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</si>
  <si>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</si>
  <si>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</si>
  <si>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</si>
  <si>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</si>
  <si>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</si>
  <si>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</si>
  <si>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</si>
  <si>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</si>
  <si>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</si>
  <si>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</si>
  <si>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</si>
  <si>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</si>
  <si>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</si>
  <si>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</si>
  <si>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</si>
  <si>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</si>
  <si>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</si>
  <si>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</si>
  <si>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</si>
  <si>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</si>
  <si>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</si>
  <si>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</si>
  <si>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</si>
  <si>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</si>
  <si>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</si>
  <si>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</si>
  <si>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</si>
  <si>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</si>
  <si>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</si>
  <si>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</si>
  <si>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</si>
  <si>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</si>
  <si>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</si>
  <si>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</si>
  <si>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</si>
  <si>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</si>
  <si>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</si>
  <si>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</si>
  <si>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</si>
  <si>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</si>
  <si>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</si>
  <si>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</si>
  <si>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</si>
  <si>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</si>
  <si>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</si>
  <si>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</si>
  <si>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</si>
  <si>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</si>
  <si>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</si>
  <si>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</si>
  <si>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</si>
  <si>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</si>
  <si>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</si>
  <si>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</si>
  <si>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</si>
  <si>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</si>
  <si>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</si>
  <si>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</si>
  <si>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</si>
  <si>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</si>
  <si>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</si>
  <si>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</si>
  <si>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</si>
  <si>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</si>
  <si>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</si>
  <si>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</si>
  <si>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</si>
  <si>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</si>
  <si>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</si>
  <si>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</si>
  <si>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</si>
  <si>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</si>
  <si>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</si>
  <si>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</si>
  <si>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</si>
  <si>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</si>
  <si>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</si>
  <si>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</si>
  <si>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</si>
  <si>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</si>
  <si>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</si>
  <si>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</si>
  <si>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</si>
  <si>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</si>
  <si>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</si>
  <si>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</si>
  <si>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</si>
  <si>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</si>
  <si>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</si>
  <si>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</si>
  <si>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</si>
  <si>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</si>
  <si>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</si>
  <si>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</si>
  <si>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</si>
  <si>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</si>
  <si>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</si>
  <si>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</si>
  <si>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</si>
  <si>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</si>
  <si>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</si>
  <si>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</si>
  <si>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</si>
  <si>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</si>
  <si>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</si>
  <si>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</si>
  <si>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</si>
  <si>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</si>
  <si>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</si>
  <si>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</si>
  <si>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</si>
  <si>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</si>
  <si>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</si>
  <si>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</si>
  <si>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</si>
  <si>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</si>
  <si>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</si>
  <si>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</si>
  <si>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</si>
  <si>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</si>
  <si>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</si>
  <si>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</si>
  <si>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</si>
  <si>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</si>
  <si>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</si>
  <si>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</si>
  <si>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</si>
  <si>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</si>
  <si>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</si>
  <si>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</si>
  <si>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</si>
  <si>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</si>
  <si>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</si>
  <si>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</si>
  <si>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</si>
  <si>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</si>
  <si>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</si>
  <si>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</si>
  <si>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</si>
  <si>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</si>
  <si>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</si>
  <si>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</si>
  <si>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</si>
  <si>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</si>
  <si>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</si>
  <si>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</si>
  <si>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</si>
  <si>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</si>
  <si>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</si>
  <si>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</si>
  <si>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</si>
  <si>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</si>
  <si>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</si>
  <si>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</si>
  <si>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</si>
  <si>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</si>
  <si>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</si>
  <si>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</si>
  <si>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</si>
  <si>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</si>
  <si>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</si>
  <si>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</si>
  <si>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</si>
  <si>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</si>
  <si>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</si>
  <si>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</si>
  <si>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</si>
  <si>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</si>
  <si>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</si>
  <si>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</si>
  <si>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</si>
  <si>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</si>
  <si>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</si>
  <si>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</si>
  <si>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</si>
  <si>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</si>
  <si>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</si>
  <si>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</si>
  <si>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</si>
  <si>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</si>
  <si>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</si>
  <si>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</si>
  <si>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</si>
  <si>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</si>
  <si>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</si>
  <si>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</si>
  <si>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</si>
  <si>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</si>
  <si>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</si>
  <si>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</si>
  <si>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</si>
  <si>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</si>
  <si>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</si>
  <si>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</si>
  <si>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</si>
  <si>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</si>
  <si>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</si>
  <si>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</si>
  <si>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</si>
  <si>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</si>
  <si>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</si>
  <si>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</si>
  <si>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</si>
  <si>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</si>
  <si>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</si>
  <si>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</si>
  <si>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</si>
  <si>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</si>
  <si>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</si>
  <si>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</si>
  <si>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</si>
  <si>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</si>
  <si>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</si>
  <si>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</si>
  <si>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</si>
  <si>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</si>
  <si>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</si>
  <si>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</si>
  <si>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</si>
  <si>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</si>
  <si>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</si>
  <si>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</si>
  <si>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</si>
  <si>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</si>
  <si>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</si>
  <si>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</si>
  <si>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</si>
  <si>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</si>
  <si>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</si>
  <si>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</si>
  <si>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</si>
  <si>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</si>
  <si>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</si>
  <si>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</si>
  <si>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</si>
  <si>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</si>
  <si>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</si>
  <si>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</si>
  <si>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</si>
  <si>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</si>
  <si>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</si>
  <si>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</si>
  <si>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</si>
  <si>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</si>
  <si>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</si>
  <si>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</si>
  <si>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</si>
  <si>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</si>
  <si>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</si>
  <si>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</si>
  <si>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</si>
  <si>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</si>
  <si>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</si>
  <si>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</si>
  <si>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</si>
  <si>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</si>
  <si>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</si>
  <si>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</si>
  <si>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</si>
  <si>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</si>
  <si>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</si>
  <si>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</si>
  <si>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</si>
  <si>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</si>
  <si>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</si>
  <si>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</si>
  <si>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</si>
  <si>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</si>
  <si>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</si>
  <si>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</si>
  <si>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</si>
  <si>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</si>
  <si>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</si>
  <si>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</si>
  <si>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</si>
  <si>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</si>
  <si>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</si>
  <si>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</si>
  <si>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</si>
  <si>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</si>
  <si>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</si>
  <si>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</si>
  <si>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</si>
  <si>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</si>
  <si>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</si>
  <si>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</si>
  <si>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</si>
  <si>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</si>
  <si>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</si>
  <si>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</si>
  <si>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</si>
  <si>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</si>
  <si>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</si>
  <si>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</si>
  <si>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</si>
  <si>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</si>
  <si>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</si>
  <si>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</si>
  <si>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</si>
  <si>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</si>
  <si>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</si>
  <si>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</si>
  <si>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</si>
  <si>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</si>
  <si>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</si>
  <si>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</si>
  <si>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</si>
  <si>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</si>
  <si>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</si>
  <si>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</si>
  <si>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</si>
  <si>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</si>
  <si>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</si>
  <si>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</si>
  <si>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</si>
  <si>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</si>
  <si>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</si>
  <si>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</si>
  <si>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</si>
  <si>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</si>
  <si>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</si>
  <si>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</si>
  <si>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</si>
  <si>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</si>
  <si>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</si>
  <si>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</si>
  <si>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</si>
  <si>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</si>
  <si>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</si>
  <si>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</si>
  <si>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</si>
  <si>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</si>
  <si>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</si>
  <si>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</si>
  <si>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</si>
  <si>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</si>
  <si>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</si>
  <si>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</si>
  <si>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</si>
  <si>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</si>
  <si>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</si>
  <si>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</si>
  <si>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</si>
  <si>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</si>
  <si>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</si>
  <si>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</si>
  <si>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</si>
  <si>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</si>
  <si>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</si>
  <si>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</si>
  <si>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</si>
  <si>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</si>
  <si>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</si>
  <si>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</si>
  <si>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</si>
  <si>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</si>
  <si>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</si>
  <si>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</si>
  <si>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</si>
  <si>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</si>
  <si>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</si>
  <si>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</si>
  <si>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</si>
  <si>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</si>
  <si>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</si>
  <si>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</si>
  <si>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</si>
  <si>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</si>
  <si>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</si>
  <si>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</si>
  <si>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</si>
  <si>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</si>
  <si>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</si>
  <si>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</si>
  <si>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</si>
  <si>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</si>
  <si>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</si>
  <si>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</si>
  <si>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</si>
  <si>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</si>
  <si>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</si>
  <si>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</si>
  <si>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</si>
  <si>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</si>
  <si>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</si>
  <si>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</si>
  <si>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</si>
  <si>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</si>
  <si>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</si>
  <si>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</si>
  <si>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</si>
  <si>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</si>
  <si>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</si>
  <si>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</si>
  <si>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</si>
  <si>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</si>
  <si>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</si>
  <si>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</si>
  <si>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</si>
  <si>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</si>
  <si>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</si>
  <si>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</si>
  <si>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</si>
  <si>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</si>
  <si>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</si>
  <si>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</si>
  <si>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</si>
  <si>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</si>
  <si>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</si>
  <si>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</si>
  <si>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</si>
  <si>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</si>
  <si>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</si>
  <si>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</si>
  <si>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</si>
  <si>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</si>
  <si>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</si>
  <si>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</si>
  <si>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</si>
  <si>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</si>
  <si>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</si>
  <si>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</si>
  <si>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</si>
  <si>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</si>
  <si>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</si>
  <si>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</si>
  <si>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</si>
  <si>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</si>
  <si>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</si>
  <si>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</si>
  <si>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</si>
  <si>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</si>
  <si>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</si>
  <si>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</si>
  <si>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</si>
  <si>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</si>
  <si>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</si>
  <si>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</si>
  <si>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</si>
  <si>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</si>
  <si>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</si>
  <si>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</si>
  <si>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</si>
  <si>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</si>
  <si>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</si>
  <si>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</si>
  <si>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</si>
  <si>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</si>
  <si>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</si>
  <si>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</si>
  <si>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</si>
  <si>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</si>
  <si>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</si>
  <si>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</si>
  <si>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</si>
  <si>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</si>
  <si>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</si>
  <si>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</si>
  <si>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</si>
  <si>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</si>
  <si>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</si>
  <si>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</si>
  <si>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</si>
  <si>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</si>
  <si>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</si>
  <si>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</si>
  <si>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</si>
  <si>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</si>
  <si>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</si>
  <si>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</si>
  <si>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</si>
  <si>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</si>
  <si>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</si>
  <si>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</si>
  <si>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</si>
  <si>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</si>
  <si>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</si>
  <si>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</si>
  <si>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</si>
  <si>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</si>
  <si>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</si>
  <si>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</si>
  <si>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</si>
  <si>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</si>
  <si>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</si>
  <si>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</si>
  <si>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</si>
  <si>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</si>
  <si>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</si>
  <si>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</si>
  <si>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</si>
  <si>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</si>
  <si>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</si>
  <si>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</si>
  <si>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</si>
  <si>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</si>
  <si>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</si>
  <si>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</si>
  <si>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</si>
  <si>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</si>
  <si>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</si>
  <si>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</si>
  <si>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</si>
  <si>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</si>
  <si>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</si>
  <si>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</si>
  <si>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</si>
  <si>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</si>
  <si>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</si>
  <si>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</si>
  <si>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</si>
  <si>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</si>
  <si>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</si>
  <si>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</si>
  <si>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</si>
  <si>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</si>
  <si>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</si>
  <si>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</si>
  <si>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</si>
  <si>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</si>
  <si>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</si>
  <si>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</si>
  <si>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</si>
  <si>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</si>
  <si>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</si>
  <si>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</si>
  <si>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</si>
  <si>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</si>
  <si>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</si>
  <si>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</si>
  <si>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</si>
  <si>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</si>
  <si>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</si>
  <si>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</si>
  <si>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</si>
  <si>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</si>
  <si>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</si>
  <si>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</si>
  <si>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</si>
  <si>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</si>
  <si>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</si>
  <si>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</si>
  <si>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</si>
  <si>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</si>
  <si>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</si>
  <si>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</si>
  <si>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</si>
  <si>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</si>
  <si>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</si>
  <si>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</si>
  <si>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</si>
  <si>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</si>
  <si>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</si>
  <si>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</si>
  <si>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</si>
  <si>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</si>
  <si>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</si>
  <si>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</si>
  <si>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</si>
  <si>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</si>
  <si>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</si>
  <si>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</si>
  <si>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</si>
  <si>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</si>
  <si>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</si>
  <si>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</si>
  <si>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</si>
  <si>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</si>
  <si>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</si>
  <si>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</si>
  <si>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</si>
  <si>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</si>
  <si>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</si>
  <si>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</si>
  <si>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</si>
  <si>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</si>
  <si>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</si>
  <si>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</si>
  <si>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</si>
  <si>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</si>
  <si>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</si>
  <si>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</si>
  <si>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</si>
  <si>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</si>
  <si>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</si>
  <si>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</si>
  <si>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</si>
  <si>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</si>
  <si>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</si>
  <si>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</si>
  <si>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</si>
  <si>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</si>
  <si>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</si>
  <si>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</si>
  <si>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</si>
  <si>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</si>
  <si>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</si>
  <si>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</si>
  <si>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</si>
  <si>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</si>
  <si>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</si>
  <si>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</si>
  <si>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</si>
  <si>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</si>
  <si>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</si>
  <si>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</si>
  <si>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</si>
  <si>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</si>
  <si>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</si>
  <si>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</si>
  <si>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</si>
  <si>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</si>
  <si>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</si>
  <si>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</si>
  <si>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</si>
  <si>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</si>
  <si>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</si>
  <si>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</si>
  <si>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</si>
  <si>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</si>
  <si>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</si>
  <si>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</si>
  <si>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</si>
  <si>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</si>
  <si>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</si>
  <si>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</si>
  <si>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</si>
  <si>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</si>
  <si>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</si>
  <si>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</si>
  <si>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</si>
  <si>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</si>
  <si>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</si>
  <si>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</si>
  <si>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</si>
  <si>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</si>
  <si>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</si>
  <si>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</si>
  <si>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</si>
  <si>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</si>
  <si>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</si>
  <si>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</si>
  <si>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</si>
  <si>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</si>
  <si>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</si>
  <si>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</si>
  <si>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</si>
  <si>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</si>
  <si>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</si>
  <si>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</si>
  <si>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</si>
  <si>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</si>
  <si>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</si>
  <si>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</si>
  <si>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</si>
  <si>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</si>
  <si>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</si>
  <si>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</si>
  <si>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</si>
  <si>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</si>
  <si>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</si>
  <si>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</si>
  <si>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</si>
  <si>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</si>
  <si>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</si>
  <si>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</si>
  <si>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</si>
  <si>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</si>
  <si>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</si>
  <si>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</si>
  <si>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</si>
  <si>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</si>
  <si>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</si>
  <si>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</si>
  <si>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</si>
  <si>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</si>
  <si>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</si>
  <si>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</si>
  <si>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</si>
  <si>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</si>
  <si>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</si>
  <si>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</si>
  <si>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</si>
  <si>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</si>
  <si>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</si>
  <si>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</si>
  <si>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</si>
  <si>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</si>
  <si>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</si>
  <si>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</si>
  <si>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</si>
  <si>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</si>
  <si>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</si>
  <si>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</si>
  <si>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</si>
  <si>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</si>
  <si>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</si>
  <si>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</si>
  <si>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</si>
  <si>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</si>
  <si>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</si>
  <si>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</si>
  <si>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</si>
  <si>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</si>
  <si>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</si>
  <si>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</si>
  <si>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</si>
  <si>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</si>
  <si>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</si>
  <si>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</si>
  <si>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</si>
  <si>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</si>
  <si>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</si>
  <si>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</si>
  <si>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</si>
  <si>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</si>
  <si>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</si>
  <si>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</si>
  <si>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</si>
  <si>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</si>
  <si>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</si>
  <si>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</si>
  <si>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</si>
  <si>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</si>
  <si>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</si>
  <si>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</si>
  <si>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</si>
  <si>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</si>
  <si>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</si>
  <si>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</si>
  <si>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</si>
  <si>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</si>
  <si>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</si>
  <si>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</si>
  <si>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</si>
  <si>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</si>
  <si>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</si>
  <si>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</si>
  <si>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</si>
  <si>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</si>
  <si>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</si>
  <si>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</si>
  <si>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</si>
  <si>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</si>
  <si>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</si>
  <si>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</si>
  <si>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</si>
  <si>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</si>
  <si>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</si>
  <si>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</si>
  <si>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</si>
  <si>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</si>
  <si>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</si>
  <si>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</si>
  <si>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</si>
  <si>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</si>
  <si>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</si>
  <si>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</si>
  <si>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</si>
  <si>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</si>
  <si>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</si>
  <si>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</si>
  <si>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</si>
  <si>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</si>
  <si>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</si>
  <si>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</si>
  <si>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</si>
  <si>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</si>
  <si>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</si>
  <si>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</si>
  <si>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</si>
  <si>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</si>
  <si>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</si>
  <si>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</si>
  <si>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</si>
  <si>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</si>
  <si>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</si>
  <si>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</si>
  <si>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</si>
  <si>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</si>
  <si>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</si>
  <si>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</si>
  <si>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</si>
  <si>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</si>
  <si>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</si>
  <si>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</si>
  <si>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</si>
  <si>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</si>
  <si>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</si>
  <si>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</si>
  <si>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</si>
  <si>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</si>
  <si>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</si>
  <si>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</si>
  <si>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</si>
  <si>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</si>
  <si>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</si>
  <si>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</si>
  <si>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</si>
  <si>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</si>
  <si>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</si>
  <si>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</si>
  <si>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</si>
  <si>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</si>
  <si>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</si>
  <si>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</si>
  <si>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</si>
  <si>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</si>
  <si>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</si>
  <si>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</si>
  <si>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</si>
  <si>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</si>
  <si>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</si>
  <si>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</si>
  <si>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</si>
  <si>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</si>
  <si>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</si>
  <si>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</si>
  <si>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</si>
  <si>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</si>
  <si>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</si>
  <si>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</si>
  <si>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</si>
  <si>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</si>
  <si>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</si>
  <si>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</si>
  <si>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</si>
  <si>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</si>
  <si>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</si>
  <si>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</si>
  <si>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</si>
  <si>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</si>
  <si>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</si>
  <si>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</si>
  <si>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</si>
  <si>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</si>
  <si>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</si>
  <si>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</si>
  <si>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</si>
  <si>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</si>
  <si>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</si>
  <si>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</si>
  <si>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</si>
  <si>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</si>
  <si>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</si>
  <si>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</si>
  <si>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</si>
  <si>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</si>
  <si>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</si>
  <si>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</si>
  <si>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</si>
  <si>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</si>
  <si>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</si>
  <si>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</si>
  <si>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</si>
  <si>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</si>
  <si>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</si>
  <si>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</si>
  <si>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</si>
  <si>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</si>
  <si>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</si>
  <si>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</si>
  <si>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</si>
  <si>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</si>
  <si>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</si>
  <si>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</si>
  <si>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</si>
  <si>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</si>
  <si>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</si>
  <si>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</si>
  <si>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</si>
  <si>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</si>
  <si>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</si>
  <si>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</si>
  <si>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</si>
  <si>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</si>
  <si>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</si>
  <si>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</si>
  <si>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</si>
  <si>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</si>
  <si>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</si>
  <si>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</si>
  <si>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</si>
  <si>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</si>
  <si>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</si>
  <si>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</si>
  <si>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</si>
  <si>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</si>
  <si>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</si>
  <si>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</si>
  <si>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</si>
  <si>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</si>
  <si>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</si>
  <si>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</si>
  <si>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</si>
  <si>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</si>
  <si>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</si>
  <si>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</si>
  <si>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</si>
  <si>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</si>
  <si>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</si>
  <si>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</si>
  <si>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</si>
  <si>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</si>
  <si>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</si>
  <si>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</si>
  <si>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</si>
  <si>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</si>
  <si>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</si>
  <si>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</si>
  <si>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</si>
  <si>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</si>
  <si>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</si>
  <si>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</si>
  <si>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</si>
  <si>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</si>
  <si>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</si>
  <si>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</si>
  <si>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</si>
  <si>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</si>
  <si>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</si>
  <si>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</si>
  <si>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</si>
  <si>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</si>
  <si>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</si>
  <si>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</si>
  <si>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</si>
  <si>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</si>
  <si>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</si>
  <si>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</si>
  <si>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</si>
  <si>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</si>
  <si>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</si>
  <si>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</si>
  <si>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</si>
  <si>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</si>
  <si>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</si>
  <si>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</si>
  <si>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</si>
  <si>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</si>
  <si>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</si>
  <si>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</si>
  <si>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</si>
  <si>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</si>
  <si>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</si>
  <si>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</si>
  <si>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</si>
  <si>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</si>
  <si>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</si>
  <si>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</si>
  <si>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</si>
  <si>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</si>
  <si>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</si>
  <si>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</si>
  <si>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</si>
  <si>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</si>
  <si>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</si>
  <si>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</si>
  <si>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</si>
  <si>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</si>
  <si>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</si>
  <si>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</si>
  <si>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</si>
  <si>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</si>
  <si>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</si>
  <si>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</si>
  <si>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</si>
  <si>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</si>
  <si>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</si>
  <si>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</si>
  <si>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</si>
  <si>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</si>
  <si>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</si>
  <si>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</si>
  <si>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</si>
  <si>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</si>
  <si>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</si>
  <si>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</si>
  <si>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</si>
  <si>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</si>
  <si>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</si>
  <si>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</si>
  <si>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</si>
  <si>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</si>
  <si>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</si>
  <si>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</si>
  <si>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</si>
  <si>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</si>
  <si>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</si>
  <si>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</si>
  <si>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</si>
  <si>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</si>
  <si>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</si>
  <si>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</si>
  <si>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</si>
  <si>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</si>
  <si>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</si>
  <si>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</si>
  <si>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</si>
  <si>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</si>
  <si>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</si>
  <si>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</si>
  <si>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</si>
  <si>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</si>
  <si>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</si>
  <si>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</si>
  <si>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</si>
  <si>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</si>
  <si>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</si>
  <si>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</si>
  <si>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</si>
  <si>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</si>
  <si>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</si>
  <si>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</si>
  <si>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</si>
  <si>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</si>
  <si>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</si>
  <si>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</si>
  <si>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</si>
  <si>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</si>
  <si>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</si>
  <si>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</si>
  <si>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</si>
  <si>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</si>
  <si>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</si>
  <si>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</si>
  <si>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</si>
  <si>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</si>
  <si>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</si>
  <si>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</si>
  <si>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</si>
  <si>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</si>
  <si>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</si>
  <si>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</si>
  <si>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</si>
  <si>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</si>
  <si>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</si>
  <si>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</si>
  <si>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</si>
  <si>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</si>
  <si>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</si>
  <si>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</si>
  <si>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</si>
  <si>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</si>
  <si>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</si>
  <si>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</si>
  <si>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</si>
  <si>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</si>
  <si>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</si>
  <si>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</si>
  <si>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</si>
  <si>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</si>
  <si>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</si>
  <si>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</si>
  <si>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</si>
  <si>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</si>
  <si>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</si>
  <si>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</si>
  <si>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</si>
  <si>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</si>
  <si>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</si>
  <si>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</si>
  <si>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</si>
  <si>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</si>
  <si>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</si>
  <si>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</si>
  <si>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</si>
  <si>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</si>
  <si>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</si>
  <si>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</si>
  <si>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</si>
  <si>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</si>
  <si>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</si>
  <si>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</si>
  <si>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</si>
  <si>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</si>
  <si>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</si>
  <si>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</si>
  <si>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</si>
  <si>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</si>
  <si>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</si>
  <si>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</si>
  <si>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</si>
  <si>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</si>
  <si>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</si>
  <si>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</si>
  <si>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</si>
  <si>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</si>
  <si>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</si>
  <si>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</si>
  <si>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</si>
  <si>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</si>
  <si>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</si>
  <si>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</si>
  <si>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</si>
  <si>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</si>
  <si>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</si>
  <si>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</si>
  <si>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</si>
  <si>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</si>
  <si>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</si>
  <si>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</si>
  <si>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</si>
  <si>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</si>
  <si>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</si>
  <si>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</si>
  <si>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</si>
  <si>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</si>
  <si>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</si>
  <si>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</si>
  <si>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</si>
  <si>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</si>
  <si>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</si>
  <si>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</si>
  <si>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</si>
  <si>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</si>
  <si>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</si>
  <si>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</si>
  <si>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</si>
  <si>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</si>
  <si>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</si>
  <si>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</si>
  <si>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</si>
  <si>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</si>
  <si>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</si>
  <si>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</si>
  <si>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</si>
  <si>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</si>
  <si>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</si>
  <si>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</si>
  <si>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</si>
  <si>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</si>
  <si>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</si>
  <si>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</si>
  <si>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</si>
  <si>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</si>
  <si>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</si>
  <si>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</si>
  <si>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</si>
  <si>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</si>
  <si>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</si>
  <si>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</si>
  <si>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</si>
  <si>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</si>
  <si>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</si>
  <si>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</si>
  <si>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</si>
  <si>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</si>
  <si>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</si>
  <si>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</si>
  <si>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</si>
  <si>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</si>
  <si>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</si>
  <si>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</si>
  <si>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</si>
  <si>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</si>
  <si>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</si>
  <si>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</si>
  <si>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</si>
  <si>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</si>
  <si>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</si>
  <si>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</si>
  <si>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</si>
  <si>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</si>
  <si>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</si>
  <si>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</si>
  <si>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</si>
  <si>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</si>
  <si>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</si>
  <si>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</si>
  <si>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</si>
  <si>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</si>
  <si>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</si>
  <si>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</si>
  <si>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</si>
  <si>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</si>
  <si>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</si>
  <si>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</si>
  <si>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</si>
  <si>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</si>
  <si>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</si>
  <si>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</si>
  <si>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</si>
  <si>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</si>
  <si>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</si>
  <si>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</si>
  <si>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</si>
  <si>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</si>
  <si>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</si>
  <si>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</si>
  <si>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</si>
  <si>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</si>
  <si>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</si>
  <si>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</si>
  <si>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</si>
  <si>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</si>
  <si>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</si>
  <si>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</si>
  <si>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</si>
  <si>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</si>
  <si>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</si>
  <si>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</si>
  <si>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</si>
  <si>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</si>
  <si>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</si>
  <si>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</si>
  <si>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</si>
  <si>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</si>
  <si>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</si>
  <si>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</si>
  <si>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</si>
  <si>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</si>
  <si>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</si>
  <si>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</si>
  <si>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</si>
  <si>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</si>
  <si>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</si>
  <si>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</si>
  <si>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</si>
  <si>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</si>
  <si>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</si>
  <si>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</si>
  <si>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</si>
  <si>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</si>
  <si>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</si>
  <si>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</si>
  <si>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</si>
  <si>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</si>
  <si>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</si>
  <si>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</si>
  <si>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</si>
  <si>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</si>
  <si>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</si>
  <si>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</si>
  <si>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</si>
  <si>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</si>
  <si>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</si>
  <si>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</si>
  <si>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</si>
  <si>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</si>
  <si>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</si>
  <si>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</si>
  <si>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</si>
  <si>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</si>
  <si>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</si>
  <si>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</si>
  <si>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</si>
  <si>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</si>
  <si>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</si>
  <si>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</si>
  <si>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</si>
  <si>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</si>
  <si>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</si>
  <si>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</si>
  <si>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</si>
  <si>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</si>
  <si>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</si>
  <si>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</si>
  <si>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</si>
  <si>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</si>
  <si>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</si>
  <si>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</si>
  <si>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</si>
  <si>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</si>
  <si>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</si>
  <si>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</si>
  <si>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</si>
  <si>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</si>
  <si>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</si>
  <si>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</si>
  <si>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</si>
  <si>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</si>
  <si>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</si>
  <si>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</si>
  <si>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</si>
  <si>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</si>
  <si>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</si>
  <si>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</si>
  <si>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</si>
  <si>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</si>
  <si>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</si>
  <si>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</si>
  <si>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</si>
  <si>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</si>
  <si>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</si>
  <si>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</si>
  <si>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</si>
  <si>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</si>
  <si>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</si>
  <si>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</si>
  <si>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</si>
  <si>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</si>
  <si>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</si>
  <si>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</si>
  <si>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</si>
  <si>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</si>
  <si>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</si>
  <si>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</si>
  <si>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</si>
  <si>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</si>
  <si>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</si>
  <si>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</si>
  <si>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</si>
  <si>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</si>
  <si>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</si>
  <si>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</si>
  <si>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</si>
  <si>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</si>
  <si>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</si>
  <si>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</si>
  <si>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</si>
  <si>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</si>
  <si>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</si>
  <si>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</si>
  <si>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</si>
  <si>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</si>
  <si>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</si>
  <si>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</si>
  <si>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</si>
  <si>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</si>
  <si>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</si>
  <si>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</si>
  <si>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</si>
  <si>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</si>
  <si>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</si>
  <si>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</si>
  <si>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</si>
  <si>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</si>
  <si>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</si>
  <si>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</si>
  <si>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</si>
  <si>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</si>
  <si>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</si>
  <si>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</si>
  <si>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</si>
  <si>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</si>
  <si>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</si>
  <si>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</si>
  <si>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</si>
  <si>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</si>
  <si>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</si>
  <si>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</si>
  <si>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</si>
  <si>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</si>
  <si>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</si>
  <si>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</si>
  <si>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</si>
  <si>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</si>
  <si>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</si>
  <si>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</si>
  <si>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</si>
  <si>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</si>
  <si>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</si>
  <si>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</si>
  <si>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</si>
  <si>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</si>
  <si>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</si>
  <si>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</si>
  <si>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</si>
  <si>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</si>
  <si>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</si>
  <si>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</si>
  <si>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</si>
  <si>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</si>
  <si>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</si>
  <si>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</si>
  <si>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</si>
  <si>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</si>
  <si>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</si>
  <si>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</si>
  <si>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</si>
  <si>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</si>
  <si>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</si>
  <si>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</si>
  <si>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</si>
  <si>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</si>
  <si>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</si>
  <si>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</si>
  <si>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</si>
  <si>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</si>
  <si>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</si>
  <si>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</si>
  <si>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</si>
  <si>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</si>
  <si>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</si>
  <si>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</si>
  <si>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</si>
  <si>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</si>
  <si>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</si>
  <si>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</si>
  <si>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</si>
  <si>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</si>
  <si>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</si>
  <si>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</si>
  <si>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</si>
  <si>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</si>
  <si>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</si>
  <si>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</si>
  <si>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</si>
  <si>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</si>
  <si>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</si>
  <si>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</si>
  <si>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</si>
  <si>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</si>
  <si>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</si>
  <si>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</si>
  <si>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</si>
  <si>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</si>
  <si>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</si>
  <si>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</si>
  <si>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</si>
  <si>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</si>
  <si>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</si>
  <si>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</si>
  <si>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</si>
  <si>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</si>
  <si>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</si>
  <si>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</si>
  <si>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</si>
  <si>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</si>
  <si>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</si>
  <si>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</si>
  <si>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</si>
  <si>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</si>
  <si>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</si>
  <si>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</si>
  <si>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</si>
  <si>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</si>
  <si>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</si>
  <si>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</si>
  <si>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</si>
  <si>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</si>
  <si>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</si>
  <si>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</si>
  <si>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</si>
  <si>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</si>
  <si>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</si>
  <si>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</si>
  <si>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</si>
  <si>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</si>
  <si>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</si>
  <si>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</si>
  <si>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</si>
  <si>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</si>
  <si>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</si>
  <si>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</si>
  <si>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</si>
  <si>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</si>
  <si>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</si>
  <si>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</si>
  <si>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</si>
  <si>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</si>
  <si>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</si>
  <si>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</si>
  <si>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</si>
  <si>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</si>
  <si>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</si>
  <si>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</si>
  <si>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</si>
  <si>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</si>
  <si>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</si>
  <si>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</si>
  <si>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</si>
  <si>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</si>
  <si>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</si>
  <si>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</si>
  <si>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</si>
  <si>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</si>
  <si>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</si>
  <si>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</si>
  <si>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</si>
  <si>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</si>
  <si>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</si>
  <si>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</si>
  <si>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</si>
  <si>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</si>
  <si>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</si>
  <si>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</si>
  <si>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</si>
  <si>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</si>
  <si>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</si>
  <si>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</si>
  <si>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</si>
  <si>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</si>
  <si>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</si>
  <si>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</si>
  <si>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</si>
  <si>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</si>
  <si>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</si>
  <si>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</si>
  <si>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</si>
  <si>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</si>
  <si>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</si>
  <si>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</si>
  <si>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</si>
  <si>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</si>
  <si>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</si>
  <si>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</si>
  <si>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</si>
  <si>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</si>
  <si>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</si>
  <si>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</si>
  <si>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</si>
  <si>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</si>
  <si>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</si>
  <si>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</si>
  <si>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</si>
  <si>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</si>
  <si>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</si>
  <si>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</si>
  <si>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</si>
  <si>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</si>
  <si>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</si>
  <si>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</si>
  <si>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</si>
  <si>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</si>
  <si>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</si>
  <si>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</si>
  <si>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</si>
  <si>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</si>
  <si>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</si>
  <si>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</si>
  <si>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</si>
  <si>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</si>
  <si>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</si>
  <si>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</si>
  <si>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</si>
  <si>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</si>
  <si>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</si>
  <si>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</si>
  <si>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</si>
  <si>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</si>
  <si>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</si>
  <si>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</si>
  <si>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</si>
  <si>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</si>
  <si>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</si>
  <si>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</si>
  <si>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</si>
  <si>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</si>
  <si>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</si>
  <si>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</si>
  <si>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</si>
  <si>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</si>
  <si>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</si>
  <si>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</si>
  <si>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</si>
  <si>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</si>
  <si>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</si>
  <si>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</si>
  <si>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</si>
  <si>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</si>
  <si>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</si>
  <si>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</si>
  <si>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</si>
  <si>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</si>
  <si>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</si>
  <si>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</si>
  <si>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</si>
  <si>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</si>
  <si>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</si>
  <si>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</si>
  <si>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</si>
  <si>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</si>
  <si>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</si>
  <si>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</si>
  <si>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</si>
  <si>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</si>
  <si>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</si>
  <si>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</si>
  <si>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</si>
  <si>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</si>
  <si>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</si>
  <si>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</si>
  <si>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</si>
  <si>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</si>
  <si>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</si>
  <si>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</si>
  <si>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</si>
  <si>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</si>
  <si>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</si>
  <si>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</si>
  <si>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</si>
  <si>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</si>
  <si>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</si>
  <si>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</si>
  <si>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</si>
  <si>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</si>
  <si>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</si>
  <si>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</si>
  <si>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</si>
  <si>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</si>
  <si>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</si>
  <si>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</si>
  <si>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</si>
  <si>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</si>
  <si>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</si>
  <si>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</si>
  <si>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</si>
  <si>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</si>
  <si>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</si>
  <si>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</si>
  <si>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</si>
  <si>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</si>
  <si>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</si>
  <si>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</si>
  <si>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</si>
  <si>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</si>
  <si>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</si>
  <si>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</si>
  <si>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</si>
  <si>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</si>
  <si>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</si>
  <si>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</si>
  <si>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</si>
  <si>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</si>
  <si>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</si>
  <si>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</si>
  <si>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</si>
  <si>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</si>
  <si>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</si>
  <si>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</si>
  <si>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</si>
  <si>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</si>
  <si>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</si>
  <si>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</si>
  <si>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</si>
  <si>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</si>
  <si>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</si>
  <si>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</si>
  <si>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</si>
  <si>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</si>
  <si>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</si>
  <si>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</si>
  <si>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</si>
  <si>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</si>
  <si>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</si>
  <si>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</si>
  <si>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</si>
  <si>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</si>
  <si>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</si>
  <si>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</si>
  <si>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</si>
  <si>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</si>
  <si>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</si>
  <si>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</si>
  <si>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</si>
  <si>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</si>
  <si>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</si>
  <si>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</si>
  <si>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</si>
  <si>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</si>
  <si>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</si>
  <si>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</si>
  <si>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</si>
  <si>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</si>
  <si>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</si>
  <si>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</si>
  <si>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</si>
  <si>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</si>
  <si>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</si>
  <si>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</si>
  <si>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</si>
  <si>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</si>
  <si>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</si>
  <si>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</si>
  <si>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</si>
  <si>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</si>
  <si>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</si>
  <si>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</si>
  <si>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</si>
  <si>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</si>
  <si>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</si>
  <si>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</si>
  <si>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</si>
  <si>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</si>
  <si>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</si>
  <si>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</si>
  <si>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</si>
  <si>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</si>
  <si>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</si>
  <si>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</si>
  <si>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</si>
  <si>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</si>
  <si>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</si>
  <si>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</si>
  <si>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</si>
  <si>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</si>
  <si>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</si>
  <si>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</si>
  <si>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</si>
  <si>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</si>
  <si>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</si>
  <si>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</si>
  <si>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</si>
  <si>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</si>
  <si>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</si>
  <si>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</si>
  <si>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</si>
  <si>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</si>
  <si>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</si>
  <si>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</si>
  <si>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</si>
  <si>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</si>
  <si>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</si>
  <si>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</si>
  <si>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</si>
  <si>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</si>
  <si>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</si>
  <si>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</si>
  <si>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</si>
  <si>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</si>
  <si>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</si>
  <si>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</si>
  <si>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</si>
  <si>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</si>
  <si>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</si>
  <si>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</si>
  <si>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</si>
  <si>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</si>
  <si>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</si>
  <si>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</si>
  <si>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</si>
  <si>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</si>
  <si>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</si>
  <si>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</si>
  <si>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</si>
  <si>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</si>
  <si>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</si>
  <si>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</si>
  <si>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</si>
  <si>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</si>
  <si>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</si>
  <si>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</si>
  <si>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</si>
  <si>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</si>
  <si>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</si>
  <si>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</si>
  <si>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</si>
  <si>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</si>
  <si>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</si>
  <si>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</si>
  <si>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</si>
  <si>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</si>
  <si>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</si>
  <si>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</si>
  <si>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</si>
  <si>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</si>
  <si>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</si>
  <si>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</si>
  <si>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</si>
  <si>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</si>
  <si>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</si>
  <si>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</si>
  <si>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</si>
  <si>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</si>
  <si>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</si>
  <si>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</si>
  <si>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</si>
  <si>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</si>
  <si>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</si>
  <si>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</si>
  <si>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</si>
  <si>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</si>
  <si>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</si>
  <si>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</si>
  <si>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</si>
  <si>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</si>
  <si>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</si>
  <si>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</si>
  <si>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</si>
  <si>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</si>
  <si>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</si>
  <si>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</si>
  <si>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</si>
  <si>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</si>
  <si>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</si>
  <si>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</si>
  <si>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</si>
  <si>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</si>
  <si>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</si>
  <si>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</si>
  <si>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</si>
  <si>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</si>
  <si>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</si>
  <si>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</si>
  <si>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</si>
  <si>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</si>
  <si>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</si>
  <si>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</si>
  <si>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</si>
  <si>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</si>
  <si>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</si>
  <si>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</si>
  <si>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</si>
  <si>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</si>
  <si>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</si>
  <si>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</si>
  <si>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</si>
  <si>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</si>
  <si>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</si>
  <si>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</si>
  <si>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</si>
  <si>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</si>
  <si>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</si>
  <si>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</si>
  <si>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</si>
  <si>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</si>
  <si>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</si>
  <si>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</si>
  <si>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</si>
  <si>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</si>
  <si>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</si>
  <si>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</si>
  <si>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</si>
  <si>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</si>
  <si>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</si>
  <si>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</si>
  <si>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</si>
  <si>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</si>
  <si>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</si>
  <si>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</si>
  <si>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</si>
  <si>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</si>
  <si>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</si>
  <si>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</si>
  <si>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</si>
  <si>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</si>
  <si>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</si>
  <si>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</si>
  <si>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</si>
  <si>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</si>
  <si>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</si>
  <si>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</si>
  <si>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</si>
  <si>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</si>
  <si>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</si>
  <si>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</si>
  <si>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</si>
  <si>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</si>
  <si>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</si>
  <si>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</si>
  <si>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</si>
  <si>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</si>
  <si>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</si>
  <si>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</si>
  <si>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</si>
  <si>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</si>
  <si>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</si>
  <si>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</si>
  <si>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</si>
  <si>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</si>
  <si>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</si>
  <si>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</si>
  <si>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</si>
  <si>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</si>
  <si>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</si>
  <si>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</si>
  <si>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</si>
  <si>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</si>
  <si>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</si>
  <si>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</si>
  <si>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</si>
  <si>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</si>
  <si>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</si>
  <si>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</si>
  <si>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</si>
  <si>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</si>
  <si>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</si>
  <si>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</si>
  <si>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</si>
  <si>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</si>
  <si>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</si>
  <si>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</si>
  <si>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</si>
  <si>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</si>
  <si>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</si>
  <si>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</si>
  <si>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</si>
  <si>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</si>
  <si>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</si>
  <si>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</si>
  <si>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</si>
  <si>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</si>
  <si>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</si>
  <si>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</si>
  <si>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</si>
  <si>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</si>
  <si>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</si>
  <si>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</si>
  <si>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</si>
  <si>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</si>
  <si>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</si>
  <si>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</si>
  <si>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</si>
  <si>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</si>
  <si>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</si>
  <si>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</si>
  <si>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</si>
  <si>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</si>
  <si>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</si>
  <si>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</si>
  <si>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</si>
  <si>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</si>
  <si>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</si>
  <si>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</si>
  <si>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</si>
  <si>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</si>
  <si>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</si>
  <si>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</si>
  <si>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</si>
  <si>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</si>
  <si>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</si>
  <si>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</si>
  <si>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</si>
  <si>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</si>
  <si>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</si>
  <si>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</si>
  <si>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</si>
  <si>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</si>
  <si>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</si>
  <si>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</si>
  <si>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</si>
  <si>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</si>
  <si>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</si>
  <si>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</si>
  <si>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</si>
  <si>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</si>
  <si>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</si>
  <si>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</si>
  <si>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</si>
  <si>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</si>
  <si>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</si>
  <si>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</si>
  <si>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</si>
  <si>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</si>
  <si>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</si>
  <si>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</si>
  <si>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</si>
  <si>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</si>
  <si>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</si>
  <si>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</si>
  <si>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</si>
  <si>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</si>
  <si>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</si>
  <si>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</si>
  <si>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</si>
  <si>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</si>
  <si>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</si>
  <si>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</si>
  <si>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</si>
  <si>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</si>
  <si>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</si>
  <si>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</si>
  <si>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</si>
  <si>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</si>
  <si>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</si>
  <si>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</si>
  <si>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</si>
  <si>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</si>
  <si>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</si>
  <si>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</si>
  <si>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</si>
  <si>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</si>
  <si>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</si>
  <si>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</si>
  <si>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</si>
  <si>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</si>
  <si>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</si>
  <si>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</si>
  <si>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</si>
  <si>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</si>
  <si>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</si>
  <si>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</si>
  <si>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</si>
  <si>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</si>
  <si>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</si>
  <si>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</si>
  <si>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</si>
  <si>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</si>
  <si>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</si>
  <si>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</si>
  <si>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</si>
  <si>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</si>
  <si>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</si>
  <si>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</si>
  <si>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</si>
  <si>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</si>
  <si>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</si>
  <si>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</si>
  <si>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</si>
  <si>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</si>
  <si>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</si>
  <si>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</si>
  <si>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</si>
  <si>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</si>
  <si>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</si>
  <si>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</si>
  <si>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</si>
  <si>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</si>
  <si>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</si>
  <si>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</si>
  <si>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</si>
  <si>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</si>
  <si>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</si>
  <si>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</si>
  <si>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</si>
  <si>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</si>
  <si>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</si>
  <si>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</si>
  <si>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</si>
  <si>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</si>
  <si>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</si>
  <si>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</si>
  <si>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</si>
  <si>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</si>
  <si>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</si>
  <si>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</si>
  <si>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</si>
  <si>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</si>
  <si>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</si>
  <si>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</si>
  <si>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</si>
  <si>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</si>
  <si>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</si>
  <si>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</si>
  <si>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</si>
  <si>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</si>
  <si>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</si>
  <si>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</si>
  <si>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</si>
  <si>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</si>
  <si>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</si>
  <si>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</si>
  <si>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</si>
  <si>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</si>
  <si>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</si>
  <si>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</si>
  <si>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</si>
  <si>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</si>
  <si>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</si>
  <si>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</si>
  <si>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</si>
  <si>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</si>
  <si>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</si>
  <si>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</si>
  <si>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</si>
  <si>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</si>
  <si>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</si>
  <si>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</si>
  <si>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</si>
  <si>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</si>
  <si>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</si>
  <si>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</si>
  <si>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</si>
  <si>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</si>
  <si>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</si>
  <si>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</si>
  <si>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</si>
  <si>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</si>
  <si>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</si>
  <si>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</si>
  <si>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</si>
  <si>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</si>
  <si>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</si>
  <si>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</si>
  <si>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</si>
  <si>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</si>
  <si>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</si>
  <si>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</si>
  <si>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</si>
  <si>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</si>
  <si>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</si>
  <si>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</si>
  <si>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</si>
  <si>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</si>
  <si>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</si>
  <si>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</si>
  <si>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</si>
  <si>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</si>
  <si>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</si>
  <si>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</si>
  <si>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</si>
  <si>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</si>
  <si>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</si>
  <si>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</si>
  <si>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</si>
  <si>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</si>
  <si>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</si>
  <si>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</si>
  <si>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</si>
  <si>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</si>
  <si>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</si>
  <si>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</si>
  <si>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</si>
  <si>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</si>
  <si>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</si>
  <si>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</si>
  <si>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</si>
  <si>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</si>
  <si>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</si>
  <si>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</si>
  <si>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</si>
  <si>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</si>
  <si>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</si>
  <si>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</si>
  <si>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</si>
  <si>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</si>
  <si>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</si>
  <si>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</si>
  <si>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</si>
  <si>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</si>
  <si>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</si>
  <si>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</si>
  <si>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</si>
  <si>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</si>
  <si>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</si>
  <si>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</si>
  <si>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</si>
  <si>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</si>
  <si>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</si>
  <si>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</si>
  <si>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</si>
  <si>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</si>
  <si>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</si>
  <si>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</si>
  <si>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</si>
  <si>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</si>
  <si>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</si>
  <si>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</si>
  <si>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</si>
  <si>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</si>
  <si>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</si>
  <si>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</si>
  <si>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</si>
  <si>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</si>
  <si>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</si>
  <si>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</si>
  <si>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</si>
  <si>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</si>
  <si>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</si>
  <si>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</si>
  <si>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</si>
  <si>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</si>
  <si>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</si>
  <si>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</si>
  <si>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</si>
  <si>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</si>
  <si>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</si>
  <si>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</si>
  <si>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</si>
  <si>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</si>
  <si>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</si>
  <si>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</si>
  <si>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</si>
  <si>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</si>
  <si>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</si>
  <si>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</si>
  <si>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</si>
  <si>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</si>
  <si>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</si>
  <si>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</si>
  <si>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</si>
  <si>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</si>
  <si>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</si>
  <si>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</si>
  <si>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</si>
  <si>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</si>
  <si>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</si>
  <si>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</si>
  <si>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</si>
  <si>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</si>
  <si>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</si>
  <si>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</si>
  <si>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</si>
  <si>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</si>
  <si>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</si>
  <si>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</si>
  <si>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</si>
  <si>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</si>
  <si>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</si>
  <si>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</si>
  <si>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</si>
  <si>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</si>
  <si>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</si>
  <si>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</si>
  <si>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</si>
  <si>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</si>
  <si>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</si>
  <si>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</si>
  <si>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</si>
  <si>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</si>
  <si>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</si>
  <si>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</si>
  <si>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</si>
  <si>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</si>
  <si>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</si>
  <si>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</si>
  <si>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</si>
  <si>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</si>
  <si>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</si>
  <si>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</si>
  <si>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</si>
  <si>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</si>
  <si>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</si>
  <si>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</si>
  <si>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</si>
  <si>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</si>
  <si>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</si>
  <si>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</si>
  <si>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</si>
  <si>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</si>
  <si>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</si>
  <si>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</si>
  <si>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</si>
  <si>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</si>
  <si>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</si>
  <si>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</si>
  <si>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</si>
  <si>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</si>
  <si>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</si>
  <si>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</si>
  <si>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</si>
  <si>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</si>
  <si>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</si>
  <si>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</si>
  <si>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</si>
  <si>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</si>
  <si>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</si>
  <si>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</si>
  <si>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</si>
  <si>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</si>
  <si>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</si>
  <si>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</si>
  <si>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</si>
  <si>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</si>
  <si>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</si>
  <si>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</si>
  <si>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</si>
  <si>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</si>
  <si>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</si>
  <si>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</si>
  <si>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</si>
  <si>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</si>
  <si>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</si>
  <si>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</si>
  <si>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</si>
  <si>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</si>
  <si>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</si>
  <si>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</si>
  <si>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</si>
  <si>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</si>
  <si>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</si>
  <si>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</si>
  <si>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</si>
  <si>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</si>
  <si>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</si>
  <si>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</si>
  <si>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</si>
  <si>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</si>
  <si>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</si>
  <si>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</si>
  <si>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</si>
  <si>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</si>
  <si>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</si>
  <si>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</si>
  <si>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</si>
  <si>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</si>
  <si>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</si>
  <si>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</si>
  <si>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</si>
  <si>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</si>
  <si>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</si>
  <si>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</si>
  <si>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</si>
  <si>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</si>
  <si>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</si>
  <si>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</si>
  <si>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</si>
  <si>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</si>
  <si>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</si>
  <si>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</si>
  <si>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</si>
  <si>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</si>
  <si>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</si>
  <si>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</si>
  <si>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</si>
  <si>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</si>
  <si>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</si>
  <si>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</si>
  <si>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</si>
  <si>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</si>
  <si>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</si>
  <si>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</si>
  <si>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</si>
  <si>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</si>
  <si>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</si>
  <si>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</si>
  <si>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</si>
  <si>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</si>
  <si>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</si>
  <si>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</si>
  <si>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</si>
  <si>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</si>
  <si>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</si>
  <si>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</si>
  <si>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</si>
  <si>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</si>
  <si>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</si>
  <si>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</si>
  <si>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</si>
  <si>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</si>
  <si>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</si>
  <si>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</si>
  <si>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</si>
  <si>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</si>
  <si>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</si>
  <si>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</si>
  <si>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</si>
  <si>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</si>
  <si>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</si>
  <si>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</si>
  <si>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</si>
  <si>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</si>
  <si>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</si>
  <si>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</si>
  <si>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</si>
  <si>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</si>
  <si>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</si>
  <si>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</si>
  <si>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</si>
  <si>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</si>
  <si>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</si>
  <si>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</si>
  <si>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</si>
  <si>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</si>
  <si>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</si>
  <si>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</si>
  <si>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</si>
  <si>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</si>
  <si>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</si>
  <si>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</si>
  <si>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</si>
  <si>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</si>
  <si>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</si>
  <si>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</si>
  <si>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</si>
  <si>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</si>
  <si>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</si>
  <si>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</si>
  <si>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</si>
  <si>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</si>
  <si>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</si>
  <si>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</si>
  <si>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</si>
  <si>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</si>
  <si>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</si>
  <si>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</si>
  <si>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</si>
  <si>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</si>
  <si>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</si>
  <si>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</si>
  <si>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</si>
  <si>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</si>
  <si>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</si>
  <si>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</si>
  <si>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</si>
  <si>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</si>
  <si>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</si>
  <si>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</si>
  <si>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</si>
  <si>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</si>
  <si>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</si>
  <si>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</si>
  <si>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</si>
  <si>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</si>
  <si>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</si>
  <si>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</si>
  <si>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</si>
  <si>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</si>
  <si>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</si>
  <si>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</si>
  <si>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</si>
  <si>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</si>
  <si>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</si>
  <si>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</si>
  <si>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</si>
  <si>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</si>
  <si>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</si>
  <si>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</si>
  <si>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</si>
  <si>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</si>
  <si>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</si>
  <si>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</si>
  <si>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</si>
  <si>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</si>
  <si>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</si>
  <si>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</si>
  <si>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</si>
  <si>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</si>
  <si>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</si>
  <si>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</si>
  <si>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</si>
  <si>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</si>
  <si>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</si>
  <si>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</si>
  <si>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</si>
  <si>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</si>
  <si>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</si>
  <si>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</si>
  <si>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</si>
  <si>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</si>
  <si>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</si>
  <si>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</si>
  <si>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</si>
  <si>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</si>
  <si>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</si>
  <si>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</si>
  <si>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</si>
  <si>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</si>
  <si>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</si>
  <si>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</si>
  <si>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</si>
  <si>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</si>
  <si>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</si>
  <si>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</si>
  <si>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</si>
  <si>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</si>
  <si>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</si>
  <si>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</si>
  <si>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</si>
  <si>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</si>
  <si>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</si>
  <si>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</si>
  <si>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</si>
  <si>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</si>
  <si>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</si>
  <si>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</si>
  <si>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</si>
  <si>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</si>
  <si>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</si>
  <si>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</si>
  <si>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</si>
  <si>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</si>
  <si>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</si>
  <si>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</si>
  <si>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</si>
  <si>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</si>
  <si>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</si>
  <si>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</si>
  <si>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</si>
  <si>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</si>
  <si>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</si>
  <si>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</si>
  <si>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</si>
  <si>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</si>
  <si>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</si>
  <si>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</si>
  <si>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</si>
  <si>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</si>
  <si>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</si>
  <si>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</si>
  <si>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</si>
  <si>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</si>
  <si>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</si>
  <si>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</si>
  <si>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</si>
  <si>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</si>
  <si>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</si>
  <si>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</si>
  <si>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</si>
  <si>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</si>
  <si>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</si>
  <si>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</si>
  <si>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</si>
  <si>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</si>
  <si>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</si>
  <si>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</si>
  <si>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</si>
  <si>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</si>
  <si>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</si>
  <si>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</si>
  <si>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</si>
  <si>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</si>
  <si>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</si>
  <si>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</si>
  <si>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</si>
  <si>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</si>
  <si>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</si>
  <si>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</si>
  <si>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</si>
  <si>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</si>
  <si>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</si>
  <si>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</si>
  <si>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</si>
  <si>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</si>
  <si>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</si>
  <si>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</si>
  <si>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</si>
  <si>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</si>
  <si>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</si>
  <si>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</si>
  <si>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</si>
  <si>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</si>
  <si>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</si>
  <si>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</si>
  <si>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</si>
  <si>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</si>
  <si>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</si>
  <si>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</si>
  <si>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</si>
  <si>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</si>
  <si>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</si>
  <si>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</si>
  <si>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</si>
  <si>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</si>
  <si>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</si>
  <si>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</si>
  <si>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</si>
  <si>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</si>
  <si>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</si>
  <si>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</si>
  <si>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</si>
  <si>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</si>
  <si>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</si>
  <si>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</si>
  <si>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</si>
  <si>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</si>
  <si>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</si>
  <si>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</si>
  <si>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</si>
  <si>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</si>
  <si>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</si>
  <si>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</si>
  <si>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</si>
  <si>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</si>
  <si>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</si>
  <si>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</si>
  <si>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</si>
  <si>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</si>
  <si>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</si>
  <si>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</si>
  <si>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</si>
  <si>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</si>
  <si>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</si>
  <si>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</si>
  <si>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</si>
  <si>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</si>
  <si>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</si>
  <si>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</si>
  <si>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</si>
  <si>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</si>
  <si>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</si>
  <si>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</si>
  <si>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</si>
  <si>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</si>
  <si>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</si>
  <si>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</si>
  <si>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</si>
  <si>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</si>
  <si>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</si>
  <si>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</si>
  <si>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</si>
  <si>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</si>
  <si>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</si>
  <si>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</si>
  <si>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</si>
  <si>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</si>
  <si>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</si>
  <si>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</si>
  <si>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</si>
  <si>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</si>
  <si>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</si>
  <si>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</si>
  <si>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</si>
  <si>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</si>
  <si>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</si>
  <si>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</si>
  <si>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</si>
  <si>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</si>
  <si>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</si>
  <si>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</si>
  <si>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</si>
  <si>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</si>
  <si>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</si>
  <si>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</si>
  <si>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</si>
  <si>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</si>
  <si>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</si>
  <si>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</si>
  <si>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</si>
  <si>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</si>
  <si>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</si>
  <si>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</si>
  <si>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</si>
  <si>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</si>
  <si>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</si>
  <si>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</si>
  <si>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</si>
  <si>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</si>
  <si>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</si>
  <si>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</si>
  <si>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</si>
  <si>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</si>
  <si>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</si>
  <si>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</si>
  <si>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</si>
  <si>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</si>
  <si>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</si>
  <si>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</si>
  <si>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</si>
  <si>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</si>
  <si>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</si>
  <si>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</si>
  <si>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</si>
  <si>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</si>
  <si>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</si>
  <si>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</si>
  <si>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</si>
  <si>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</si>
  <si>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</si>
  <si>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</si>
  <si>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</si>
  <si>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</si>
  <si>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</si>
  <si>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</si>
  <si>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</si>
  <si>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</si>
  <si>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</si>
  <si>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</si>
  <si>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</si>
  <si>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</si>
  <si>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</si>
  <si>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</si>
  <si>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</si>
  <si>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</si>
  <si>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</si>
  <si>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</si>
  <si>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</si>
  <si>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</si>
  <si>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</si>
  <si>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</si>
  <si>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</si>
  <si>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</si>
  <si>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</si>
  <si>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</si>
  <si>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</si>
  <si>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</si>
  <si>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</si>
  <si>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</si>
  <si>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</si>
  <si>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</si>
  <si>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</si>
  <si>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</si>
  <si>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</si>
  <si>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</si>
  <si>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</si>
  <si>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</si>
  <si>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</si>
  <si>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</si>
  <si>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</si>
  <si>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</si>
  <si>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</si>
  <si>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</si>
  <si>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</si>
  <si>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</si>
  <si>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</si>
  <si>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</si>
  <si>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</si>
  <si>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</si>
  <si>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</si>
  <si>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</si>
  <si>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</si>
  <si>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</si>
  <si>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</si>
  <si>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</si>
  <si>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</si>
  <si>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</si>
  <si>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</si>
  <si>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</si>
  <si>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</si>
  <si>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</si>
  <si>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</si>
  <si>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</si>
  <si>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</si>
  <si>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</si>
  <si>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</si>
  <si>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</si>
  <si>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</si>
  <si>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</si>
  <si>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</si>
  <si>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</si>
  <si>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</si>
  <si>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</si>
  <si>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</si>
  <si>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</si>
  <si>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</si>
  <si>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</si>
  <si>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</si>
  <si>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</si>
  <si>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</si>
  <si>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</si>
  <si>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</si>
  <si>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</si>
  <si>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</si>
  <si>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</si>
  <si>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</si>
  <si>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</si>
  <si>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</si>
  <si>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</si>
  <si>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</si>
  <si>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</si>
  <si>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</si>
  <si>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</si>
  <si>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</si>
  <si>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</si>
  <si>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</si>
  <si>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</si>
  <si>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</si>
  <si>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</si>
  <si>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</si>
  <si>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</si>
  <si>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</si>
  <si>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</si>
  <si>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</si>
  <si>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</si>
  <si>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</si>
  <si>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</si>
  <si>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</si>
  <si>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</si>
  <si>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</si>
  <si>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</si>
  <si>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</si>
  <si>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</si>
  <si>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</si>
  <si>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</si>
  <si>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</si>
  <si>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</si>
  <si>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</si>
  <si>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</si>
  <si>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</si>
  <si>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</si>
  <si>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</si>
  <si>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</si>
  <si>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</si>
  <si>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</si>
  <si>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</si>
  <si>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</si>
  <si>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</si>
  <si>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</si>
  <si>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</si>
  <si>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</si>
  <si>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</si>
  <si>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</si>
  <si>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</si>
  <si>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</si>
  <si>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</si>
  <si>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</si>
  <si>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</si>
  <si>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</si>
  <si>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</si>
  <si>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</si>
  <si>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</si>
  <si>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</si>
  <si>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</si>
  <si>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</si>
  <si>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</si>
  <si>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</si>
  <si>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</si>
  <si>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</si>
  <si>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</si>
  <si>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</si>
  <si>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</si>
  <si>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</si>
  <si>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</si>
  <si>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</si>
  <si>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</si>
  <si>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</si>
  <si>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</si>
  <si>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</si>
  <si>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</si>
  <si>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</si>
  <si>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</si>
  <si>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</si>
  <si>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</si>
  <si>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</si>
  <si>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</si>
  <si>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</si>
  <si>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</si>
  <si>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</si>
  <si>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</si>
  <si>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</si>
  <si>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</si>
  <si>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</si>
  <si>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</si>
  <si>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</si>
  <si>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</si>
  <si>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</si>
  <si>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</si>
  <si>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</si>
  <si>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</si>
  <si>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</si>
  <si>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</si>
  <si>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</si>
  <si>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</si>
  <si>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</si>
  <si>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</si>
  <si>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</si>
  <si>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</si>
  <si>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</si>
  <si>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</si>
  <si>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</si>
  <si>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</si>
  <si>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</si>
  <si>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</si>
  <si>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</si>
  <si>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</si>
  <si>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</si>
  <si>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</si>
  <si>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</si>
  <si>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</si>
  <si>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</si>
  <si>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</si>
  <si>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</si>
  <si>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</si>
  <si>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</si>
  <si>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</si>
  <si>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</si>
  <si>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</si>
  <si>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</si>
  <si>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</si>
  <si>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</si>
  <si>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</si>
  <si>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</si>
  <si>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</si>
  <si>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</si>
  <si>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</si>
  <si>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</si>
  <si>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</si>
  <si>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</si>
  <si>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</si>
  <si>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</si>
  <si>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</si>
  <si>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</si>
  <si>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</si>
  <si>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</si>
  <si>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</si>
  <si>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</si>
  <si>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</si>
  <si>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</si>
  <si>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</si>
  <si>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</si>
  <si>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</si>
  <si>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</si>
  <si>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</si>
  <si>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</si>
  <si>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</si>
  <si>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</si>
  <si>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</si>
  <si>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</si>
  <si>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</si>
  <si>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</si>
  <si>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</si>
  <si>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</si>
  <si>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</si>
  <si>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</si>
  <si>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</si>
  <si>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</si>
  <si>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</si>
  <si>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</si>
  <si>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</si>
  <si>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</si>
  <si>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</si>
  <si>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</si>
  <si>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</si>
  <si>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</si>
  <si>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</si>
  <si>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</si>
  <si>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</si>
  <si>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</si>
  <si>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</si>
  <si>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</si>
  <si>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</si>
  <si>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</si>
  <si>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</si>
  <si>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</si>
  <si>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</si>
  <si>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</si>
  <si>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</si>
  <si>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</si>
  <si>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</si>
  <si>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</si>
  <si>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</si>
  <si>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</si>
  <si>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</si>
  <si>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</si>
  <si>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</si>
  <si>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</si>
  <si>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</si>
  <si>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</si>
  <si>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</si>
  <si>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</si>
  <si>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</si>
  <si>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</si>
  <si>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</si>
  <si>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</si>
  <si>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</si>
  <si>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</si>
  <si>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</si>
  <si>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</si>
  <si>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</si>
  <si>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</si>
  <si>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</si>
  <si>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</si>
  <si>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</si>
  <si>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</si>
  <si>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</si>
  <si>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</si>
  <si>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</si>
  <si>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</si>
  <si>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</si>
  <si>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</si>
  <si>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</si>
  <si>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</si>
  <si>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</si>
  <si>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</si>
  <si>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</si>
  <si>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</si>
  <si>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</si>
  <si>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</si>
  <si>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</si>
  <si>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</si>
  <si>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</si>
  <si>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</si>
  <si>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</si>
  <si>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</si>
  <si>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</si>
  <si>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</si>
  <si>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</si>
  <si>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</si>
  <si>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</si>
  <si>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</si>
  <si>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</si>
  <si>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</si>
  <si>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</si>
  <si>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</si>
  <si>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</si>
  <si>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</si>
  <si>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</si>
  <si>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</si>
  <si>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</si>
  <si>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</si>
  <si>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</si>
  <si>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</si>
  <si>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</si>
  <si>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</si>
  <si>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</si>
  <si>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</si>
  <si>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</si>
  <si>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</si>
  <si>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</si>
  <si>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</si>
  <si>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</si>
  <si>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</si>
  <si>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</si>
  <si>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</si>
  <si>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</si>
  <si>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</si>
  <si>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</si>
  <si>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</si>
  <si>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</si>
  <si>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</si>
  <si>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</si>
  <si>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</si>
  <si>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</si>
  <si>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</si>
  <si>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</si>
  <si>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</si>
  <si>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</si>
  <si>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</si>
  <si>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</si>
  <si>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</si>
  <si>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</si>
  <si>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</si>
  <si>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</si>
  <si>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</si>
  <si>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</si>
  <si>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</si>
  <si>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</si>
  <si>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</si>
  <si>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</si>
  <si>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</si>
  <si>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</si>
  <si>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</si>
  <si>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</si>
  <si>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</si>
  <si>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</si>
  <si>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</si>
  <si>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</si>
  <si>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</si>
  <si>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</si>
  <si>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</si>
  <si>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</si>
  <si>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</si>
  <si>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</si>
  <si>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</si>
  <si>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</si>
  <si>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</si>
  <si>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</si>
  <si>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</si>
  <si>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</si>
  <si>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</si>
  <si>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</si>
  <si>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</si>
  <si>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</si>
  <si>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</si>
  <si>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</si>
  <si>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</si>
  <si>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</si>
  <si>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</si>
  <si>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</si>
  <si>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</si>
  <si>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</si>
  <si>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</si>
  <si>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</si>
  <si>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</si>
  <si>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</si>
  <si>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</si>
  <si>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</si>
  <si>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</si>
  <si>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</si>
  <si>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</si>
  <si>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</si>
  <si>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</si>
  <si>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</si>
  <si>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</si>
  <si>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</si>
  <si>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</si>
  <si>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</si>
  <si>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</si>
  <si>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</si>
  <si>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</si>
  <si>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</si>
  <si>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</si>
  <si>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</si>
  <si>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</si>
  <si>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</si>
  <si>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</si>
  <si>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</si>
  <si>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</si>
  <si>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</si>
  <si>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</si>
  <si>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</si>
  <si>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</si>
  <si>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</si>
  <si>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</si>
  <si>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</si>
  <si>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</si>
  <si>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</si>
  <si>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</si>
  <si>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</si>
  <si>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</si>
  <si>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</si>
  <si>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</si>
  <si>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</si>
  <si>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</si>
  <si>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</si>
  <si>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</si>
  <si>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</si>
  <si>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</si>
  <si>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</si>
  <si>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</si>
  <si>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</si>
  <si>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</si>
  <si>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</si>
  <si>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</si>
  <si>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</si>
  <si>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</si>
  <si>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</si>
  <si>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</si>
  <si>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</si>
  <si>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</si>
  <si>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</si>
  <si>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</si>
  <si>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</si>
  <si>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</si>
  <si>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</si>
  <si>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</si>
  <si>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</si>
  <si>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</si>
  <si>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</si>
  <si>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</si>
  <si>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</si>
  <si>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</si>
  <si>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</si>
  <si>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</si>
  <si>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</si>
  <si>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</si>
  <si>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</si>
  <si>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</si>
  <si>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</si>
  <si>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</si>
  <si>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</si>
  <si>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</si>
  <si>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</si>
  <si>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</si>
  <si>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</si>
  <si>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</si>
  <si>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</si>
  <si>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</si>
  <si>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</si>
  <si>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</si>
  <si>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</si>
  <si>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</si>
  <si>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</si>
  <si>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</si>
  <si>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</si>
  <si>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</si>
  <si>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</si>
  <si>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</si>
  <si>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</si>
  <si>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</si>
  <si>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</si>
  <si>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</si>
  <si>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</si>
  <si>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</si>
  <si>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</si>
  <si>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</si>
  <si>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</si>
  <si>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</si>
  <si>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</si>
  <si>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</si>
  <si>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</si>
  <si>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</si>
  <si>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</si>
  <si>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</si>
  <si>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</si>
  <si>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</si>
  <si>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</si>
  <si>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</si>
  <si>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</si>
  <si>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</si>
  <si>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</si>
  <si>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</si>
  <si>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</si>
  <si>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</si>
  <si>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</si>
  <si>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</si>
  <si>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</si>
  <si>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</si>
  <si>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</si>
  <si>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</si>
  <si>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</si>
  <si>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</si>
  <si>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</si>
  <si>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</si>
  <si>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</si>
  <si>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</si>
  <si>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</si>
  <si>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</si>
  <si>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</si>
  <si>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</si>
  <si>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</si>
  <si>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</si>
  <si>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</si>
  <si>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</si>
  <si>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</si>
  <si>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</si>
  <si>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</si>
  <si>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</si>
  <si>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</si>
  <si>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</si>
  <si>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</si>
  <si>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</si>
  <si>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</si>
  <si>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</si>
  <si>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</si>
  <si>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</si>
  <si>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</si>
  <si>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</si>
  <si>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</si>
  <si>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</si>
  <si>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</si>
  <si>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</si>
  <si>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</si>
  <si>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</si>
  <si>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</si>
  <si>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</si>
  <si>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</si>
  <si>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</si>
  <si>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</si>
  <si>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</si>
  <si>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</si>
  <si>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</si>
  <si>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</si>
  <si>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</si>
  <si>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</si>
  <si>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</si>
  <si>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</si>
  <si>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</si>
  <si>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</si>
  <si>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</si>
  <si>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</si>
  <si>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</si>
  <si>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</si>
  <si>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</si>
  <si>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</si>
  <si>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</si>
  <si>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</si>
  <si>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</si>
  <si>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</si>
  <si>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</si>
  <si>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</si>
  <si>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</si>
  <si>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</si>
  <si>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</si>
  <si>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</si>
  <si>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</si>
  <si>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</si>
  <si>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</si>
  <si>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</si>
  <si>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</si>
  <si>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</si>
  <si>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</si>
  <si>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</si>
  <si>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</si>
  <si>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</si>
  <si>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</si>
  <si>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</si>
  <si>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</si>
  <si>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</si>
  <si>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</si>
  <si>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</si>
  <si>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</si>
  <si>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</si>
  <si>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</si>
  <si>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</si>
  <si>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</si>
  <si>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</si>
  <si>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</si>
  <si>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</si>
  <si>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</si>
  <si>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</si>
  <si>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</si>
  <si>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</si>
  <si>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</si>
  <si>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</si>
  <si>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</si>
  <si>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</si>
  <si>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</si>
  <si>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</si>
  <si>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</si>
  <si>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</si>
  <si>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</si>
  <si>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</si>
  <si>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</si>
  <si>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</si>
  <si>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</si>
  <si>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</si>
  <si>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</si>
  <si>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</si>
  <si>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</si>
  <si>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</si>
  <si>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</si>
  <si>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</si>
  <si>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</si>
  <si>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</si>
  <si>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</si>
  <si>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</si>
  <si>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</si>
  <si>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</si>
  <si>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</si>
  <si>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</si>
  <si>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</si>
  <si>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</si>
  <si>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</si>
  <si>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</si>
  <si>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</si>
  <si>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</si>
  <si>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</si>
  <si>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</si>
  <si>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</si>
  <si>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</si>
  <si>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</si>
  <si>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</si>
  <si>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</si>
  <si>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</si>
  <si>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</si>
  <si>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</si>
  <si>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</si>
  <si>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</si>
  <si>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</si>
  <si>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</si>
  <si>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</si>
  <si>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</si>
  <si>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</si>
  <si>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</si>
  <si>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</si>
  <si>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</si>
  <si>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</si>
  <si>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</si>
  <si>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</si>
  <si>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</si>
  <si>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</si>
  <si>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</si>
  <si>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</si>
  <si>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</si>
  <si>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</si>
  <si>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</si>
  <si>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</si>
  <si>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</si>
  <si>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</si>
  <si>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</si>
  <si>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</si>
  <si>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</si>
  <si>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</si>
  <si>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</si>
  <si>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</si>
  <si>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</si>
  <si>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</si>
  <si>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</si>
  <si>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</si>
  <si>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</si>
  <si>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</si>
  <si>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</si>
  <si>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</si>
  <si>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</si>
  <si>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</si>
  <si>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</si>
  <si>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</si>
  <si>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</si>
  <si>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</si>
  <si>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</si>
  <si>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</si>
  <si>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</si>
  <si>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</si>
  <si>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</si>
  <si>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</si>
  <si>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</si>
  <si>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</si>
  <si>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</si>
  <si>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</si>
  <si>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</si>
  <si>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</si>
  <si>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</si>
  <si>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</si>
  <si>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</si>
  <si>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</si>
  <si>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</si>
  <si>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</si>
  <si>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</si>
  <si>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</si>
  <si>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</si>
  <si>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</si>
  <si>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</si>
  <si>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</si>
  <si>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</si>
  <si>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</si>
  <si>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</si>
  <si>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</si>
  <si>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</si>
  <si>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</si>
  <si>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</si>
  <si>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</si>
  <si>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</si>
  <si>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</si>
  <si>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</si>
  <si>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</si>
  <si>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</si>
  <si>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</si>
  <si>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</si>
  <si>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</si>
  <si>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</si>
  <si>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</si>
  <si>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</si>
  <si>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</si>
  <si>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</si>
  <si>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</si>
  <si>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</si>
  <si>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</si>
  <si>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</si>
  <si>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</si>
  <si>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</si>
  <si>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</si>
  <si>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</si>
  <si>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</si>
  <si>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</si>
  <si>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</si>
  <si>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</si>
  <si>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</si>
  <si>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</si>
  <si>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</si>
  <si>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</si>
  <si>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</si>
  <si>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</si>
  <si>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</si>
  <si>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</si>
  <si>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</si>
  <si>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</si>
  <si>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</si>
  <si>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</si>
  <si>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</si>
  <si>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</si>
  <si>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</si>
  <si>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</si>
  <si>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</si>
  <si>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</si>
  <si>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</si>
  <si>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</si>
  <si>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</si>
  <si>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</si>
  <si>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</si>
  <si>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</si>
  <si>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</si>
  <si>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</si>
  <si>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</si>
  <si>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</si>
  <si>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</si>
  <si>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</si>
  <si>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</si>
  <si>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</si>
  <si>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</si>
  <si>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</si>
  <si>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</si>
  <si>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</si>
  <si>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</si>
  <si>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</si>
  <si>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</si>
  <si>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</si>
  <si>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</si>
  <si>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</si>
  <si>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</si>
  <si>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</si>
  <si>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</si>
  <si>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</si>
  <si>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</si>
  <si>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</si>
  <si>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</si>
  <si>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</si>
  <si>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</si>
  <si>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</si>
  <si>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</si>
  <si>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</si>
  <si>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</si>
  <si>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</si>
  <si>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</si>
  <si>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</si>
  <si>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</si>
  <si>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</si>
  <si>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</si>
  <si>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</si>
  <si>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</si>
  <si>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</si>
  <si>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</si>
  <si>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</si>
  <si>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</si>
  <si>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</si>
  <si>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</si>
  <si>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</si>
  <si>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</si>
  <si>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</si>
  <si>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</si>
  <si>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</si>
  <si>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</si>
  <si>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</si>
  <si>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</si>
  <si>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</si>
  <si>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</si>
  <si>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</si>
  <si>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</si>
  <si>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</si>
  <si>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</si>
  <si>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</si>
  <si>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</si>
  <si>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</si>
  <si>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</si>
  <si>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</si>
  <si>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</si>
  <si>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</si>
  <si>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</si>
  <si>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</si>
  <si>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</si>
  <si>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</si>
  <si>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</si>
  <si>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</si>
  <si>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</si>
  <si>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</si>
  <si>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</si>
  <si>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</si>
  <si>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</si>
  <si>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</si>
  <si>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</si>
  <si>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</si>
  <si>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</si>
  <si>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</si>
  <si>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</si>
  <si>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</si>
  <si>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</si>
  <si>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</si>
  <si>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</si>
  <si>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</si>
  <si>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</si>
  <si>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</si>
  <si>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</si>
  <si>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</si>
  <si>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</si>
  <si>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</si>
  <si>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</si>
  <si>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</si>
  <si>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</si>
  <si>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</si>
  <si>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</si>
  <si>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</si>
  <si>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</si>
  <si>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</si>
  <si>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</si>
  <si>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</si>
  <si>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</si>
  <si>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</si>
  <si>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</si>
  <si>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</si>
  <si>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</si>
  <si>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</si>
  <si>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</si>
  <si>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</si>
  <si>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</si>
  <si>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</si>
  <si>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</si>
  <si>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</si>
  <si>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</si>
  <si>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</si>
  <si>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</si>
  <si>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</si>
  <si>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</si>
  <si>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</si>
  <si>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</si>
  <si>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</si>
  <si>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</si>
  <si>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</si>
  <si>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</si>
  <si>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</si>
  <si>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</si>
  <si>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</si>
  <si>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</si>
  <si>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</si>
  <si>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</si>
  <si>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</si>
  <si>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</si>
  <si>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</si>
  <si>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</si>
  <si>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</si>
  <si>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</si>
  <si>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</si>
  <si>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</si>
  <si>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</si>
  <si>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</si>
  <si>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</si>
  <si>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</si>
  <si>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</si>
  <si>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</si>
  <si>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</si>
  <si>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</si>
  <si>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</si>
  <si>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</si>
  <si>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</si>
  <si>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</si>
  <si>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</si>
  <si>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</si>
  <si>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</si>
  <si>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</si>
  <si>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</si>
  <si>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</si>
  <si>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</si>
  <si>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</si>
  <si>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</si>
  <si>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</si>
  <si>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</si>
  <si>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</si>
  <si>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</si>
  <si>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</si>
  <si>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</si>
  <si>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</si>
  <si>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</si>
  <si>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</si>
  <si>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</si>
  <si>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</si>
  <si>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</si>
  <si>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</si>
  <si>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</si>
  <si>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</si>
  <si>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</si>
  <si>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</si>
  <si>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</si>
  <si>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</si>
  <si>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</si>
  <si>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</si>
  <si>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</si>
  <si>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</si>
  <si>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</si>
  <si>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</si>
  <si>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</si>
  <si>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</si>
  <si>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</si>
  <si>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</si>
  <si>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</si>
  <si>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</si>
  <si>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</si>
  <si>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</si>
  <si>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</si>
  <si>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</si>
  <si>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</si>
  <si>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</si>
  <si>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</si>
  <si>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</si>
  <si>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</si>
  <si>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</si>
  <si>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</si>
  <si>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</si>
  <si>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</si>
  <si>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</si>
  <si>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</si>
  <si>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</si>
  <si>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</si>
  <si>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</si>
  <si>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</si>
  <si>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</si>
  <si>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</si>
  <si>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</si>
  <si>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</si>
  <si>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</si>
  <si>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</si>
  <si>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</si>
  <si>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</si>
  <si>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</si>
  <si>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</si>
  <si>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</si>
  <si>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</si>
  <si>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</si>
  <si>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</si>
  <si>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</si>
  <si>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</si>
  <si>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</si>
  <si>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</si>
  <si>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</si>
  <si>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</si>
  <si>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</si>
  <si>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</si>
  <si>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</si>
  <si>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</si>
  <si>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</si>
  <si>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</si>
  <si>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</si>
  <si>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</si>
  <si>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</si>
  <si>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</si>
  <si>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</si>
  <si>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</si>
  <si>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</si>
  <si>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</si>
  <si>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</si>
  <si>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</si>
  <si>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</si>
  <si>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</si>
  <si>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</si>
  <si>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</si>
  <si>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</si>
  <si>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</si>
  <si>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</si>
  <si>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</si>
  <si>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</si>
  <si>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</si>
  <si>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</si>
  <si>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</si>
  <si>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</si>
  <si>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</si>
  <si>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</si>
  <si>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</si>
  <si>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</si>
  <si>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</si>
  <si>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</si>
  <si>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</si>
  <si>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</si>
  <si>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</si>
  <si>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</si>
  <si>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</si>
  <si>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</si>
  <si>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</si>
  <si>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</si>
  <si>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</si>
  <si>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</si>
  <si>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</si>
  <si>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</si>
  <si>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</si>
  <si>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</si>
  <si>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</si>
  <si>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</si>
  <si>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</si>
  <si>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</si>
  <si>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</si>
  <si>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</si>
  <si>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</si>
  <si>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</si>
  <si>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</si>
  <si>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</si>
  <si>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</si>
  <si>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</si>
  <si>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</si>
  <si>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</si>
  <si>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</si>
  <si>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</si>
  <si>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</si>
  <si>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</si>
  <si>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</si>
  <si>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</si>
  <si>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</si>
  <si>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</si>
  <si>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</si>
  <si>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</si>
  <si>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</si>
  <si>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</si>
  <si>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</si>
  <si>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</si>
  <si>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</si>
  <si>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</si>
  <si>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</si>
  <si>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</si>
  <si>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</si>
  <si>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</si>
  <si>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</si>
  <si>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</si>
  <si>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</si>
  <si>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</si>
  <si>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</si>
  <si>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</si>
  <si>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</si>
  <si>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</si>
  <si>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</si>
  <si>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</si>
  <si>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</si>
  <si>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</si>
  <si>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</si>
  <si>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</si>
  <si>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</si>
  <si>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</si>
  <si>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</si>
  <si>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</si>
  <si>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</si>
  <si>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</si>
  <si>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</si>
  <si>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</si>
  <si>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</si>
  <si>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</si>
  <si>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</si>
  <si>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</si>
  <si>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</si>
  <si>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</si>
  <si>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</si>
  <si>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</si>
  <si>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</si>
  <si>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</si>
  <si>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</si>
  <si>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</si>
  <si>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</si>
  <si>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</si>
  <si>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</si>
  <si>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</si>
  <si>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</si>
  <si>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</si>
  <si>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</si>
  <si>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</si>
  <si>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</si>
  <si>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</si>
  <si>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</si>
  <si>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</si>
  <si>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</si>
  <si>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</si>
  <si>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</si>
  <si>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</si>
  <si>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</si>
  <si>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</si>
  <si>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</si>
  <si>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</si>
  <si>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</si>
  <si>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</si>
  <si>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</si>
  <si>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</si>
  <si>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</si>
  <si>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</si>
  <si>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</si>
  <si>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</si>
  <si>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</si>
  <si>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</si>
  <si>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</si>
  <si>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</si>
  <si>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</si>
  <si>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</si>
  <si>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</si>
  <si>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</si>
  <si>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</si>
  <si>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</si>
  <si>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</si>
  <si>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</si>
  <si>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</si>
  <si>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</si>
  <si>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</si>
  <si>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</si>
  <si>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</si>
  <si>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</si>
  <si>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</si>
  <si>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</si>
  <si>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</si>
  <si>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</si>
  <si>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</si>
  <si>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</si>
  <si>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</si>
  <si>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</si>
  <si>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</si>
  <si>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</si>
  <si>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</si>
  <si>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</si>
  <si>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</si>
  <si>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</si>
  <si>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</si>
  <si>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</si>
  <si>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</si>
  <si>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</si>
  <si>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</si>
  <si>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</si>
  <si>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</si>
  <si>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</si>
  <si>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</si>
  <si>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</si>
  <si>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</si>
  <si>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</si>
  <si>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</si>
  <si>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</si>
  <si>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</si>
  <si>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</si>
  <si>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</si>
  <si>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</si>
  <si>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</si>
  <si>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</si>
  <si>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</si>
  <si>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</si>
  <si>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</si>
  <si>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</si>
  <si>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</si>
  <si>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</si>
  <si>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</si>
  <si>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</si>
  <si>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</si>
  <si>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</si>
  <si>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</si>
  <si>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</si>
  <si>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</si>
  <si>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</si>
  <si>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</si>
  <si>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</si>
  <si>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</si>
  <si>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</si>
  <si>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</si>
  <si>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</si>
  <si>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</si>
  <si>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</si>
  <si>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</si>
  <si>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</si>
  <si>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</si>
  <si>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</si>
  <si>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</si>
  <si>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</si>
  <si>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</si>
  <si>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</si>
  <si>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</si>
  <si>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</si>
  <si>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</si>
  <si>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</si>
  <si>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</si>
  <si>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</si>
  <si>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</si>
  <si>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</si>
  <si>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</si>
  <si>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</si>
  <si>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</si>
  <si>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</si>
  <si>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</si>
  <si>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</si>
  <si>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</si>
  <si>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</si>
  <si>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</si>
  <si>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</si>
  <si>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</si>
  <si>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</si>
  <si>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</si>
  <si>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</si>
  <si>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</si>
  <si>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</si>
  <si>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</si>
  <si>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</si>
  <si>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</si>
  <si>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</si>
  <si>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</si>
  <si>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</si>
  <si>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</si>
  <si>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</si>
  <si>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</si>
  <si>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</si>
  <si>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</si>
  <si>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</si>
  <si>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</si>
  <si>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</si>
  <si>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</si>
  <si>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</si>
  <si>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</si>
  <si>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</si>
  <si>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</si>
  <si>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</si>
  <si>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</si>
  <si>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</si>
  <si>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</si>
  <si>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</si>
  <si>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</si>
  <si>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</si>
  <si>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</si>
  <si>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</si>
  <si>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</si>
  <si>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</si>
  <si>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</si>
  <si>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</si>
  <si>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</si>
  <si>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</si>
  <si>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</si>
  <si>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</si>
  <si>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</si>
  <si>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</si>
  <si>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</si>
  <si>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</si>
  <si>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</si>
  <si>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</si>
  <si>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</si>
  <si>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</si>
  <si>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</si>
  <si>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</si>
  <si>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</si>
  <si>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</si>
  <si>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</si>
  <si>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</si>
  <si>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</si>
  <si>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</si>
  <si>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</si>
  <si>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</si>
  <si>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</si>
  <si>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</si>
  <si>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</si>
  <si>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</si>
  <si>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</si>
  <si>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</si>
  <si>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</si>
  <si>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</si>
  <si>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</si>
  <si>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</si>
  <si>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</si>
  <si>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</si>
  <si>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</si>
  <si>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</si>
  <si>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</si>
  <si>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</si>
  <si>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</si>
  <si>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</si>
  <si>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</si>
  <si>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</si>
  <si>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</si>
  <si>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</si>
  <si>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</si>
  <si>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</si>
  <si>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</si>
  <si>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</si>
  <si>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</si>
  <si>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</si>
  <si>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</si>
  <si>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</si>
  <si>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</si>
  <si>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</si>
  <si>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</si>
  <si>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</si>
  <si>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</si>
  <si>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</si>
  <si>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</si>
  <si>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</si>
  <si>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</si>
  <si>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</si>
  <si>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</si>
  <si>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</si>
  <si>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</si>
  <si>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</si>
  <si>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</si>
  <si>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</si>
  <si>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</si>
  <si>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</si>
  <si>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</si>
  <si>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</si>
  <si>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</si>
  <si>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</si>
  <si>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</si>
  <si>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</si>
  <si>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</si>
  <si>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</si>
  <si>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</si>
  <si>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</si>
  <si>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</si>
  <si>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</si>
  <si>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</si>
  <si>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</si>
  <si>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</si>
  <si>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</si>
  <si>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</si>
  <si>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</si>
  <si>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</si>
  <si>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</si>
  <si>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</si>
  <si>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</si>
  <si>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</si>
  <si>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</si>
  <si>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</si>
  <si>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</si>
  <si>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</si>
  <si>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</si>
  <si>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</si>
  <si>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</si>
  <si>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</si>
  <si>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</si>
  <si>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</si>
  <si>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</si>
  <si>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</si>
  <si>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</si>
  <si>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</si>
  <si>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</si>
  <si>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</si>
  <si>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</si>
  <si>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</si>
  <si>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</si>
  <si>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</si>
  <si>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</si>
  <si>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</si>
  <si>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</si>
  <si>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</si>
  <si>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</si>
  <si>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</si>
  <si>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</si>
  <si>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</si>
  <si>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</si>
  <si>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</si>
  <si>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</si>
  <si>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</si>
  <si>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</si>
  <si>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</si>
  <si>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</si>
  <si>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</si>
  <si>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</si>
  <si>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</si>
  <si>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</si>
  <si>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</si>
  <si>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</si>
  <si>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</si>
  <si>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</si>
  <si>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</si>
  <si>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</si>
  <si>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</si>
  <si>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</si>
  <si>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</si>
  <si>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</si>
  <si>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</si>
  <si>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</si>
  <si>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</si>
  <si>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</si>
  <si>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</si>
  <si>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</si>
  <si>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</si>
  <si>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</si>
  <si>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</si>
  <si>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</si>
  <si>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</si>
  <si>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</si>
  <si>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</si>
  <si>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</si>
  <si>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</si>
  <si>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</si>
  <si>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</si>
  <si>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</si>
  <si>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</si>
  <si>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</si>
  <si>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</si>
  <si>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</si>
  <si>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</si>
  <si>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</si>
  <si>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</si>
  <si>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</si>
  <si>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</si>
  <si>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</si>
  <si>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</si>
  <si>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</si>
  <si>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</si>
  <si>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</si>
  <si>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</si>
  <si>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</si>
  <si>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</si>
  <si>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</si>
  <si>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</si>
  <si>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</si>
  <si>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</si>
  <si>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</si>
  <si>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</si>
  <si>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</si>
  <si>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</si>
  <si>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</si>
  <si>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</si>
  <si>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</si>
  <si>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</si>
  <si>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</si>
  <si>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</si>
  <si>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</si>
  <si>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</si>
  <si>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</si>
  <si>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</si>
  <si>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</si>
  <si>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</si>
  <si>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</si>
  <si>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</si>
  <si>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</si>
  <si>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</si>
  <si>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</si>
  <si>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</si>
  <si>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</si>
  <si>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</si>
  <si>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</si>
  <si>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</si>
  <si>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</si>
  <si>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</si>
  <si>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</si>
  <si>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</si>
  <si>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</si>
  <si>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</si>
  <si>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</si>
  <si>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</si>
  <si>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</si>
  <si>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</si>
  <si>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</si>
  <si>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</si>
  <si>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</si>
  <si>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</si>
  <si>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</si>
  <si>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</si>
  <si>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</si>
  <si>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</si>
  <si>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</si>
  <si>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</si>
  <si>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</si>
  <si>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</si>
  <si>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</si>
  <si>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</si>
  <si>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</si>
  <si>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</si>
  <si>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</si>
  <si>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</si>
  <si>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</si>
  <si>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</si>
  <si>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</si>
  <si>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</si>
  <si>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</si>
  <si>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</si>
  <si>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</si>
  <si>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</si>
  <si>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</si>
  <si>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</si>
  <si>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</si>
  <si>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</si>
  <si>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</si>
  <si>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</si>
  <si>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</si>
  <si>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</si>
  <si>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</si>
  <si>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</si>
  <si>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</si>
  <si>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</si>
  <si>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</si>
  <si>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</si>
  <si>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</si>
  <si>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</si>
  <si>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</si>
  <si>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</si>
  <si>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</si>
  <si>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</si>
  <si>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</si>
  <si>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</si>
  <si>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</si>
  <si>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</si>
  <si>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</si>
  <si>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</si>
  <si>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</si>
  <si>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</si>
  <si>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</si>
  <si>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</si>
  <si>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</si>
  <si>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</si>
  <si>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</si>
  <si>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</si>
  <si>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</si>
  <si>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</si>
  <si>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</si>
  <si>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</si>
  <si>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</si>
  <si>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</si>
  <si>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</si>
  <si>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</si>
  <si>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</si>
  <si>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</si>
  <si>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</si>
  <si>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</si>
  <si>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</si>
  <si>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</si>
  <si>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</si>
  <si>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</si>
  <si>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</si>
  <si>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</si>
  <si>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</si>
  <si>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</si>
  <si>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</si>
  <si>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</si>
  <si>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</si>
  <si>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</si>
  <si>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</si>
  <si>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</si>
  <si>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</si>
  <si>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</si>
  <si>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</si>
  <si>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</si>
  <si>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</si>
  <si>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</si>
  <si>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</si>
  <si>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</si>
  <si>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</si>
  <si>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</si>
  <si>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</si>
  <si>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</si>
  <si>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</si>
  <si>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</si>
  <si>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</si>
  <si>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</si>
  <si>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</si>
  <si>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</si>
  <si>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</si>
  <si>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</si>
  <si>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</si>
  <si>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</si>
  <si>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</si>
  <si>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</si>
  <si>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</si>
  <si>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</si>
  <si>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</si>
  <si>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</si>
  <si>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</si>
  <si>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</si>
  <si>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</si>
  <si>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</si>
  <si>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</si>
  <si>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</si>
  <si>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</si>
  <si>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</si>
  <si>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</si>
  <si>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</si>
  <si>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</si>
  <si>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</si>
  <si>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</si>
  <si>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</si>
  <si>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</si>
  <si>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</si>
  <si>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</si>
  <si>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</si>
  <si>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</si>
  <si>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</si>
  <si>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</si>
  <si>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</si>
  <si>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</si>
  <si>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</si>
  <si>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</si>
  <si>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</si>
  <si>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</si>
  <si>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</si>
  <si>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</si>
  <si>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</si>
  <si>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</si>
  <si>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</si>
  <si>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</si>
  <si>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</si>
  <si>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</si>
  <si>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</si>
  <si>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</si>
  <si>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</si>
  <si>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</si>
  <si>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</si>
  <si>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</si>
  <si>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</si>
  <si>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</si>
  <si>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</si>
  <si>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</si>
  <si>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</si>
  <si>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</si>
  <si>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</si>
  <si>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</si>
  <si>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</si>
  <si>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</si>
  <si>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</si>
  <si>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</si>
  <si>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</si>
  <si>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</si>
  <si>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</si>
  <si>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</si>
  <si>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</si>
  <si>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</si>
  <si>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</si>
  <si>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</si>
  <si>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</si>
  <si>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</si>
  <si>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</si>
  <si>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</si>
  <si>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</si>
  <si>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</si>
  <si>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</si>
  <si>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</si>
  <si>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</si>
  <si>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</si>
  <si>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</si>
  <si>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</si>
  <si>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</si>
  <si>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</si>
  <si>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</si>
  <si>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</si>
  <si>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</si>
  <si>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</si>
  <si>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</si>
  <si>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</si>
  <si>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</si>
  <si>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</si>
  <si>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</si>
  <si>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</si>
  <si>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</si>
  <si>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</si>
  <si>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</si>
  <si>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</si>
  <si>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</si>
  <si>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</si>
  <si>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</si>
  <si>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</si>
  <si>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</si>
  <si>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</si>
  <si>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</si>
  <si>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</si>
  <si>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</si>
  <si>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</si>
  <si>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</si>
  <si>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</si>
  <si>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</si>
  <si>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</si>
  <si>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</si>
  <si>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</si>
  <si>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</si>
  <si>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</si>
  <si>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</si>
  <si>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</si>
  <si>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</si>
  <si>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</si>
  <si>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</si>
  <si>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</si>
  <si>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</si>
  <si>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</si>
  <si>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</si>
  <si>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</si>
  <si>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</si>
  <si>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</si>
  <si>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</si>
  <si>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</si>
  <si>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</si>
  <si>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</si>
  <si>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</si>
  <si>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</si>
  <si>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</si>
  <si>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</si>
  <si>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</si>
  <si>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</si>
  <si>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</si>
  <si>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</si>
  <si>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</si>
  <si>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</si>
  <si>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</si>
  <si>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</si>
  <si>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</si>
  <si>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</si>
  <si>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</si>
  <si>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</si>
  <si>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</si>
  <si>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</si>
  <si>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</si>
  <si>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</si>
  <si>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</si>
  <si>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</si>
  <si>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</si>
  <si>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</si>
  <si>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</si>
  <si>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</si>
  <si>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</si>
  <si>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</si>
  <si>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</si>
  <si>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</si>
  <si>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</si>
  <si>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</si>
  <si>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</si>
  <si>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</si>
  <si>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</si>
  <si>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</si>
  <si>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</si>
  <si>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</si>
  <si>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</si>
  <si>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</si>
  <si>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</si>
  <si>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</si>
  <si>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</si>
  <si>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</si>
  <si>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</si>
  <si>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</si>
  <si>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</si>
  <si>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</si>
  <si>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</si>
  <si>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</si>
  <si>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</si>
  <si>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</si>
  <si>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</si>
  <si>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</si>
  <si>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</si>
  <si>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</si>
  <si>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</si>
  <si>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</si>
  <si>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</si>
  <si>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</si>
  <si>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</si>
  <si>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</si>
  <si>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</si>
  <si>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</si>
  <si>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</si>
  <si>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</si>
  <si>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</si>
  <si>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</si>
  <si>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</si>
  <si>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</si>
  <si>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</si>
  <si>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</si>
  <si>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</si>
  <si>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</si>
  <si>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</si>
  <si>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</si>
  <si>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</si>
  <si>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</si>
  <si>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</si>
  <si>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</si>
  <si>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</si>
  <si>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</si>
  <si>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</si>
  <si>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</si>
  <si>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</si>
  <si>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</si>
  <si>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</si>
  <si>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</si>
  <si>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</si>
  <si>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</si>
  <si>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</si>
  <si>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</si>
  <si>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</si>
  <si>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</si>
  <si>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</si>
  <si>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</si>
  <si>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</si>
  <si>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</si>
  <si>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</si>
  <si>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</si>
  <si>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</si>
  <si>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</si>
  <si>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</si>
  <si>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</si>
  <si>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</si>
  <si>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</si>
  <si>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</si>
  <si>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</si>
  <si>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</si>
  <si>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</si>
  <si>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</si>
  <si>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</si>
  <si>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</si>
  <si>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</si>
  <si>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</si>
  <si>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</si>
  <si>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</si>
  <si>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</si>
  <si>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</si>
  <si>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</si>
  <si>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</si>
  <si>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</si>
  <si>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</si>
  <si>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</si>
  <si>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</si>
  <si>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</si>
  <si>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</si>
  <si>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</si>
  <si>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</si>
  <si>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</si>
  <si>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</si>
  <si>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</si>
  <si>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</si>
  <si>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</si>
  <si>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</si>
  <si>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</si>
  <si>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</si>
  <si>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</si>
  <si>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</si>
  <si>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</si>
  <si>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</si>
  <si>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</si>
  <si>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</si>
  <si>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</si>
  <si>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</si>
  <si>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</si>
  <si>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</si>
  <si>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</si>
  <si>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</si>
  <si>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</si>
  <si>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</si>
  <si>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</si>
  <si>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</si>
  <si>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</si>
  <si>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</si>
  <si>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</si>
  <si>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</si>
  <si>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</si>
  <si>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</si>
  <si>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</si>
  <si>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</si>
  <si>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</si>
  <si>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</si>
  <si>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</si>
  <si>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</si>
  <si>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</si>
  <si>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</si>
  <si>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</si>
  <si>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</si>
  <si>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</si>
  <si>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</si>
  <si>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</si>
  <si>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</si>
  <si>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</si>
  <si>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</si>
  <si>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</si>
  <si>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</si>
  <si>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</si>
  <si>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</si>
  <si>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</si>
  <si>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</si>
  <si>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</si>
  <si>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</si>
  <si>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</si>
  <si>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</si>
  <si>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</si>
  <si>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</si>
  <si>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</si>
  <si>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</si>
  <si>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</si>
  <si>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</si>
  <si>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</si>
  <si>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</si>
  <si>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</si>
  <si>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</si>
  <si>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</si>
  <si>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</si>
  <si>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</si>
  <si>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</si>
  <si>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</si>
  <si>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</si>
  <si>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</si>
  <si>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</si>
  <si>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</si>
  <si>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</si>
  <si>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</si>
  <si>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</si>
  <si>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</si>
  <si>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</si>
  <si>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</si>
  <si>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</si>
  <si>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</si>
  <si>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</si>
  <si>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</si>
  <si>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</si>
  <si>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</si>
  <si>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</si>
  <si>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</si>
  <si>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</si>
  <si>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</si>
  <si>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</si>
  <si>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</si>
  <si>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</si>
  <si>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</si>
  <si>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</si>
  <si>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</si>
  <si>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</si>
  <si>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</si>
  <si>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</si>
  <si>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</si>
  <si>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</si>
  <si>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</si>
  <si>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</si>
  <si>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</si>
  <si>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</si>
  <si>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</si>
  <si>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</si>
  <si>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</si>
  <si>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</si>
  <si>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</si>
  <si>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</si>
  <si>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</si>
  <si>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</si>
  <si>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</si>
  <si>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</si>
  <si>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</si>
  <si>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</si>
  <si>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</si>
  <si>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</si>
  <si>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</si>
  <si>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</si>
  <si>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</si>
  <si>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</si>
  <si>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</si>
  <si>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</si>
  <si>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</si>
  <si>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</si>
  <si>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</si>
  <si>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</si>
  <si>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</si>
  <si>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</si>
  <si>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</si>
  <si>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</si>
  <si>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</si>
  <si>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</si>
  <si>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</si>
  <si>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</si>
  <si>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</si>
  <si>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</si>
  <si>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</si>
  <si>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</si>
  <si>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</si>
  <si>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</si>
  <si>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</si>
  <si>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</si>
  <si>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</si>
  <si>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</si>
  <si>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</si>
  <si>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</si>
  <si>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</si>
  <si>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</si>
  <si>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</si>
  <si>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</si>
  <si>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</si>
  <si>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</si>
  <si>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</si>
  <si>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</si>
  <si>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</si>
  <si>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</si>
  <si>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</si>
  <si>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</si>
  <si>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</si>
  <si>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</si>
  <si>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</si>
  <si>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</si>
  <si>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</si>
  <si>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</si>
  <si>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</si>
  <si>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</si>
  <si>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</si>
  <si>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</si>
  <si>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</si>
  <si>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</si>
  <si>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</si>
  <si>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</si>
  <si>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</si>
  <si>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</si>
  <si>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</si>
  <si>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</si>
  <si>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</si>
  <si>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</si>
  <si>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</si>
  <si>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</si>
  <si>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</si>
  <si>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</si>
  <si>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</si>
  <si>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</si>
  <si>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</si>
  <si>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</si>
  <si>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</si>
  <si>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</si>
  <si>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</si>
  <si>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</si>
  <si>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</si>
  <si>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</si>
  <si>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</si>
  <si>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</si>
  <si>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</si>
  <si>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</si>
  <si>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</si>
  <si>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</si>
  <si>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</si>
  <si>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</si>
  <si>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</si>
  <si>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</si>
  <si>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</si>
  <si>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</si>
  <si>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</si>
  <si>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</si>
  <si>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</si>
  <si>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</si>
  <si>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</si>
  <si>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</si>
  <si>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</si>
  <si>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</si>
  <si>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</si>
  <si>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</si>
  <si>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</si>
  <si>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</si>
  <si>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</si>
  <si>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</si>
  <si>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</si>
  <si>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</si>
  <si>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</si>
  <si>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</si>
  <si>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</si>
  <si>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</si>
  <si>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</si>
  <si>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</si>
  <si>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</si>
  <si>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</si>
  <si>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</si>
  <si>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</si>
  <si>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</si>
  <si>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</si>
  <si>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</si>
  <si>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</si>
  <si>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</si>
  <si>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</si>
  <si>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</si>
  <si>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</si>
  <si>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</si>
  <si>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</si>
  <si>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</si>
  <si>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</si>
  <si>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</si>
  <si>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</si>
  <si>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</si>
  <si>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</si>
  <si>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</si>
  <si>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</si>
  <si>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</si>
  <si>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</si>
  <si>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</si>
  <si>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</si>
  <si>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</si>
  <si>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</si>
  <si>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</si>
  <si>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</si>
  <si>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</si>
  <si>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</si>
  <si>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</si>
  <si>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</si>
  <si>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</si>
  <si>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</si>
  <si>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</si>
  <si>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</si>
  <si>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</si>
  <si>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</si>
  <si>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</si>
  <si>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</si>
  <si>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</si>
  <si>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</si>
  <si>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</si>
  <si>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</si>
  <si>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</si>
  <si>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</si>
  <si>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</si>
  <si>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</si>
  <si>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</si>
  <si>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</si>
  <si>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</si>
  <si>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</si>
  <si>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</si>
  <si>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</si>
  <si>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</si>
  <si>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</si>
  <si>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</si>
  <si>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</si>
  <si>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</si>
  <si>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</si>
  <si>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</si>
  <si>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</si>
  <si>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</si>
  <si>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</si>
  <si>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</si>
  <si>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</si>
  <si>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</si>
  <si>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</si>
  <si>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</si>
  <si>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</si>
  <si>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</si>
  <si>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</si>
  <si>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</si>
  <si>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</si>
  <si>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</si>
  <si>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</si>
  <si>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</si>
  <si>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</si>
  <si>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</si>
  <si>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</si>
  <si>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</si>
  <si>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</si>
  <si>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</si>
  <si>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</si>
  <si>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</si>
  <si>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</si>
  <si>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</si>
  <si>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</si>
  <si>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</si>
  <si>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</si>
  <si>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</si>
  <si>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</si>
  <si>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</si>
  <si>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</si>
  <si>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</si>
  <si>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</si>
  <si>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</si>
  <si>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</si>
  <si>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</si>
  <si>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</si>
  <si>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</si>
  <si>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</si>
  <si>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</si>
  <si>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</si>
  <si>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</si>
  <si>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</si>
  <si>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</si>
  <si>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</si>
  <si>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</si>
  <si>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</si>
  <si>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</si>
  <si>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</si>
  <si>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</si>
  <si>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</si>
  <si>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</si>
  <si>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</si>
  <si>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</si>
  <si>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</si>
  <si>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</si>
  <si>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</si>
  <si>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</si>
  <si>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</si>
  <si>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</si>
  <si>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</si>
  <si>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</si>
  <si>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</si>
  <si>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</si>
  <si>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</si>
  <si>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</si>
  <si>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</si>
  <si>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</si>
  <si>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</si>
  <si>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</si>
  <si>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</si>
  <si>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</si>
  <si>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</si>
  <si>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</si>
  <si>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</si>
  <si>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</si>
  <si>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</si>
  <si>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</si>
  <si>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</si>
  <si>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</si>
  <si>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</si>
  <si>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</si>
  <si>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</si>
  <si>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</si>
  <si>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</si>
  <si>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</si>
  <si>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</si>
  <si>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</si>
  <si>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</si>
  <si>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</si>
  <si>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</si>
  <si>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</si>
  <si>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</si>
  <si>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</si>
  <si>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</si>
  <si>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</si>
  <si>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</si>
  <si>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</si>
  <si>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</si>
  <si>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</si>
  <si>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</si>
  <si>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</si>
  <si>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</si>
  <si>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</si>
  <si>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</si>
  <si>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</si>
  <si>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</si>
  <si>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</si>
  <si>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</si>
  <si>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</si>
  <si>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</si>
  <si>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</si>
  <si>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</si>
  <si>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</si>
  <si>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</si>
  <si>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</si>
  <si>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</si>
  <si>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</si>
  <si>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</si>
  <si>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</si>
  <si>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</si>
  <si>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</si>
  <si>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</si>
  <si>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</si>
  <si>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</si>
  <si>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</si>
  <si>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</si>
  <si>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</si>
  <si>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</si>
  <si>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</si>
  <si>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</si>
  <si>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</si>
  <si>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</si>
  <si>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</si>
  <si>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</si>
  <si>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</si>
  <si>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</si>
  <si>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</si>
  <si>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</si>
  <si>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</si>
  <si>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</si>
  <si>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</si>
  <si>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</si>
  <si>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</si>
  <si>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</si>
  <si>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</si>
  <si>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</si>
  <si>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</si>
  <si>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</si>
  <si>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</si>
  <si>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</si>
  <si>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</si>
  <si>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</si>
  <si>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</si>
  <si>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</si>
  <si>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</si>
  <si>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</si>
  <si>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</si>
  <si>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</si>
  <si>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</si>
  <si>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</si>
  <si>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</si>
  <si>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</si>
  <si>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</si>
  <si>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</si>
  <si>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</si>
  <si>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</si>
  <si>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</si>
  <si>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</si>
  <si>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</si>
  <si>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</si>
  <si>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</si>
  <si>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</si>
  <si>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</si>
  <si>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</si>
  <si>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</si>
  <si>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</si>
  <si>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</si>
  <si>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</si>
  <si>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</si>
  <si>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</si>
  <si>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</si>
  <si>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</si>
  <si>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</si>
  <si>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</si>
  <si>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</si>
  <si>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</si>
  <si>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</si>
  <si>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</si>
  <si>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</si>
  <si>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</si>
  <si>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</si>
  <si>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</si>
  <si>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</si>
  <si>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</si>
  <si>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</si>
  <si>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</si>
  <si>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</si>
  <si>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</si>
  <si>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</si>
  <si>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</si>
  <si>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</si>
  <si>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</si>
  <si>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</si>
  <si>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</si>
  <si>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</si>
  <si>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</si>
  <si>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</si>
  <si>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</si>
  <si>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</si>
  <si>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</si>
  <si>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</si>
  <si>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</si>
  <si>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</si>
  <si>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</si>
  <si>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</si>
  <si>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</si>
  <si>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</si>
  <si>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</si>
  <si>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</si>
  <si>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</si>
  <si>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</si>
  <si>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</si>
  <si>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</si>
  <si>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</si>
  <si>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</si>
  <si>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</si>
  <si>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</si>
  <si>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</si>
  <si>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</si>
  <si>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</si>
  <si>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</si>
  <si>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</si>
  <si>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</si>
  <si>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</si>
  <si>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</si>
  <si>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</si>
  <si>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</si>
  <si>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</si>
  <si>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</si>
  <si>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</si>
  <si>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</si>
  <si>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</si>
  <si>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</si>
  <si>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</si>
  <si>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</si>
  <si>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</si>
  <si>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</si>
  <si>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</si>
  <si>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</si>
  <si>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</si>
  <si>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</si>
  <si>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</si>
  <si>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</si>
  <si>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</si>
  <si>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</si>
  <si>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</si>
  <si>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</si>
  <si>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</si>
  <si>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</si>
  <si>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</si>
  <si>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</si>
  <si>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</si>
  <si>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</si>
  <si>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</si>
  <si>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</si>
  <si>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</si>
  <si>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</si>
  <si>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</si>
  <si>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</si>
  <si>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</si>
  <si>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</si>
  <si>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</si>
  <si>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</si>
  <si>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</si>
  <si>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</si>
  <si>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</si>
  <si>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</si>
  <si>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</si>
  <si>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</si>
  <si>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</si>
  <si>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</si>
  <si>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</si>
  <si>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</si>
  <si>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</si>
  <si>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</si>
  <si>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</si>
  <si>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</si>
  <si>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</si>
  <si>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</si>
  <si>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</si>
  <si>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</si>
  <si>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</si>
  <si>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</si>
  <si>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</si>
  <si>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</si>
  <si>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</si>
  <si>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</si>
  <si>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</si>
  <si>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</si>
  <si>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</si>
  <si>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</si>
  <si>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</si>
  <si>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</si>
  <si>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</si>
  <si>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</si>
  <si>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</si>
  <si>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</si>
  <si>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</si>
  <si>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</si>
  <si>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</si>
  <si>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</si>
  <si>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</si>
  <si>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</si>
  <si>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</si>
  <si>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</si>
  <si>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</si>
  <si>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</si>
  <si>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</si>
  <si>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</si>
  <si>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</si>
  <si>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</si>
  <si>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</si>
  <si>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</si>
  <si>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</si>
  <si>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</si>
  <si>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</si>
  <si>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</si>
  <si>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</si>
  <si>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</si>
  <si>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</si>
  <si>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</si>
  <si>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</si>
  <si>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</si>
  <si>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</si>
  <si>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</si>
  <si>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</si>
  <si>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</si>
  <si>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</si>
  <si>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</si>
  <si>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</si>
  <si>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</si>
  <si>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</si>
  <si>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</si>
  <si>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</si>
  <si>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</si>
  <si>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</si>
  <si>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</si>
  <si>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</si>
  <si>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</si>
  <si>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</si>
  <si>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</si>
  <si>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</si>
  <si>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</si>
  <si>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</si>
  <si>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</si>
  <si>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</si>
  <si>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</si>
  <si>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</si>
  <si>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</si>
  <si>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</si>
  <si>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</si>
  <si>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</si>
  <si>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</si>
  <si>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</si>
  <si>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</si>
  <si>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</si>
  <si>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</si>
  <si>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</si>
  <si>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</si>
  <si>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</si>
  <si>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</si>
  <si>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</si>
  <si>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</si>
  <si>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</si>
  <si>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</si>
  <si>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</si>
  <si>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</si>
  <si>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</si>
  <si>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</si>
  <si>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</si>
  <si>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</si>
  <si>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</si>
  <si>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</si>
  <si>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</si>
  <si>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</si>
  <si>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</si>
  <si>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</si>
  <si>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</si>
  <si>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</si>
  <si>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</si>
  <si>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</si>
  <si>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</si>
  <si>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</si>
  <si>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</si>
  <si>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</si>
  <si>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</si>
  <si>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</si>
  <si>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</si>
  <si>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</si>
  <si>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</si>
  <si>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</si>
  <si>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</si>
  <si>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</si>
  <si>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</si>
  <si>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</si>
  <si>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</si>
  <si>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</si>
  <si>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</si>
  <si>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</si>
  <si>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</si>
  <si>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</si>
  <si>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</si>
  <si>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</si>
  <si>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</si>
  <si>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</si>
  <si>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</si>
  <si>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</si>
  <si>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</si>
  <si>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</si>
  <si>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</si>
  <si>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</si>
  <si>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</si>
  <si>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</si>
  <si>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</si>
  <si>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</si>
  <si>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</si>
  <si>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</si>
  <si>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</si>
  <si>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</si>
  <si>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</si>
  <si>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</si>
  <si>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</si>
  <si>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</si>
  <si>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</si>
  <si>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</si>
  <si>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</si>
  <si>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</si>
  <si>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</si>
  <si>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</si>
  <si>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</si>
  <si>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</si>
  <si>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</si>
  <si>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</si>
  <si>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</si>
  <si>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</si>
  <si>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</si>
  <si>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</si>
  <si>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</si>
  <si>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</si>
  <si>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</si>
  <si>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</si>
  <si>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</si>
  <si>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</si>
  <si>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</si>
  <si>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</si>
  <si>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</si>
  <si>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</si>
  <si>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</si>
  <si>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</si>
  <si>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</si>
  <si>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</si>
  <si>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</si>
  <si>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</si>
  <si>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</si>
  <si>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</si>
  <si>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</si>
  <si>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</si>
  <si>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</si>
  <si>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</si>
  <si>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</si>
  <si>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</si>
  <si>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</si>
  <si>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</si>
  <si>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</si>
  <si>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</si>
  <si>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</si>
  <si>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</si>
  <si>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</si>
  <si>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</si>
  <si>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</si>
  <si>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</si>
  <si>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</si>
  <si>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</si>
  <si>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</si>
  <si>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</si>
  <si>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</si>
  <si>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</si>
  <si>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</si>
  <si>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</si>
  <si>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</si>
  <si>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</si>
  <si>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</si>
  <si>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</si>
  <si>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</si>
  <si>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</si>
  <si>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</si>
  <si>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</si>
  <si>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</si>
  <si>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</si>
  <si>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</si>
  <si>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</si>
  <si>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</si>
  <si>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</si>
  <si>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</si>
  <si>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</si>
  <si>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</si>
  <si>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</si>
  <si>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</si>
  <si>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</si>
  <si>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</si>
  <si>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</si>
  <si>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</si>
  <si>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</si>
  <si>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</si>
  <si>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</si>
  <si>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</si>
  <si>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</si>
  <si>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</si>
  <si>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</si>
  <si>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</si>
  <si>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</si>
  <si>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</si>
  <si>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</si>
  <si>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</si>
  <si>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</si>
  <si>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</si>
  <si>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</si>
  <si>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</si>
  <si>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</si>
  <si>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</si>
  <si>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</si>
  <si>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</si>
  <si>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</si>
  <si>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</si>
  <si>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</si>
  <si>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</si>
  <si>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</si>
  <si>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</si>
  <si>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</si>
  <si>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</si>
  <si>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</si>
  <si>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</si>
  <si>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</si>
  <si>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</si>
  <si>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</si>
  <si>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</si>
  <si>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</si>
  <si>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</si>
  <si>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</si>
  <si>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</si>
  <si>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</si>
  <si>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</si>
  <si>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</si>
  <si>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</si>
  <si>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</si>
  <si>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</si>
  <si>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</si>
  <si>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</si>
  <si>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</si>
  <si>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</si>
  <si>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</si>
  <si>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</si>
  <si>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</si>
  <si>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</si>
  <si>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</si>
  <si>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</si>
  <si>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</si>
  <si>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</si>
  <si>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</si>
  <si>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</si>
  <si>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</si>
  <si>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</si>
  <si>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</si>
  <si>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</si>
  <si>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</si>
  <si>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</si>
  <si>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</si>
  <si>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</si>
  <si>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</si>
  <si>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</si>
  <si>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</si>
  <si>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</si>
  <si>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</si>
  <si>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</si>
  <si>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</si>
  <si>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</si>
  <si>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</si>
  <si>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</si>
  <si>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</si>
  <si>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</si>
  <si>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</si>
  <si>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</si>
  <si>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</si>
  <si>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</si>
  <si>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</si>
  <si>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</si>
  <si>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</si>
  <si>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</si>
  <si>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</si>
  <si>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</si>
  <si>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</si>
  <si>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</si>
  <si>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</si>
  <si>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</si>
  <si>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</si>
  <si>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</si>
  <si>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</si>
  <si>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</si>
  <si>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</si>
  <si>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</si>
  <si>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</si>
  <si>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</si>
  <si>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</si>
  <si>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</si>
  <si>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</si>
  <si>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</si>
  <si>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</si>
  <si>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</si>
  <si>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</si>
  <si>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</si>
  <si>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</si>
  <si>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</si>
  <si>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</si>
  <si>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</si>
  <si>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</si>
  <si>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</si>
  <si>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</si>
  <si>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</si>
  <si>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</si>
  <si>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</si>
  <si>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</si>
  <si>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</si>
  <si>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</si>
  <si>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</si>
  <si>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</si>
  <si>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</si>
  <si>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</si>
  <si>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</si>
  <si>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</si>
  <si>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</si>
  <si>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</si>
  <si>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</si>
  <si>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</si>
  <si>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</si>
  <si>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</si>
  <si>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</si>
  <si>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</si>
  <si>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</si>
  <si>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</si>
  <si>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</si>
  <si>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</si>
  <si>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</si>
  <si>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</si>
  <si>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</si>
  <si>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</si>
  <si>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</si>
  <si>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</si>
  <si>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</si>
  <si>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</si>
  <si>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</si>
  <si>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</si>
  <si>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</si>
  <si>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</si>
  <si>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</si>
  <si>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</si>
  <si>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</si>
  <si>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</si>
  <si>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</si>
  <si>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</si>
  <si>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</si>
  <si>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</si>
  <si>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</si>
  <si>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</si>
  <si>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</si>
  <si>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</si>
  <si>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</si>
  <si>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</si>
  <si>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</si>
  <si>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</si>
  <si>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</si>
  <si>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</si>
  <si>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</si>
  <si>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</si>
  <si>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</si>
  <si>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</si>
  <si>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</si>
  <si>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</si>
  <si>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</si>
  <si>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</si>
  <si>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</si>
  <si>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</si>
  <si>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</si>
  <si>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</si>
  <si>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</si>
  <si>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</si>
  <si>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</si>
  <si>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</si>
  <si>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</si>
  <si>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</si>
  <si>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</si>
  <si>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</si>
  <si>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</si>
  <si>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</si>
  <si>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</si>
  <si>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</si>
  <si>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</si>
  <si>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</si>
  <si>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</si>
  <si>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</si>
  <si>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</si>
  <si>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</si>
  <si>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</si>
  <si>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</si>
  <si>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</si>
  <si>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</si>
  <si>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</si>
  <si>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</si>
  <si>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</si>
  <si>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</si>
  <si>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</si>
  <si>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</si>
  <si>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</si>
  <si>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</si>
  <si>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</si>
  <si>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</si>
  <si>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</si>
  <si>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</si>
  <si>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</si>
  <si>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</si>
  <si>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</si>
  <si>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</si>
  <si>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</si>
  <si>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</si>
  <si>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</si>
  <si>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</si>
  <si>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</si>
  <si>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</si>
  <si>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</si>
  <si>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</si>
  <si>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</si>
  <si>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</si>
  <si>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</si>
  <si>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</si>
  <si>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</si>
  <si>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</si>
  <si>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</si>
  <si>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</si>
  <si>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</si>
  <si>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</si>
  <si>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</si>
  <si>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</si>
  <si>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</si>
  <si>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</si>
  <si>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</si>
  <si>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</si>
  <si>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</si>
  <si>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</si>
  <si>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</si>
  <si>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</si>
  <si>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</si>
  <si>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</si>
  <si>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</si>
  <si>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</si>
  <si>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</si>
  <si>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</si>
  <si>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</si>
  <si>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</si>
  <si>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</si>
  <si>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</si>
  <si>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</si>
  <si>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</si>
  <si>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</si>
  <si>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</si>
  <si>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</si>
  <si>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</si>
  <si>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</si>
  <si>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</si>
  <si>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</si>
  <si>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</si>
  <si>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</si>
  <si>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</si>
  <si>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</si>
  <si>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</si>
  <si>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</si>
  <si>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</si>
  <si>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</si>
  <si>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</si>
  <si>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</si>
  <si>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</si>
  <si>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</si>
  <si>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</si>
  <si>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</si>
  <si>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</si>
  <si>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</si>
  <si>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</si>
  <si>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</si>
  <si>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</si>
  <si>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</si>
  <si>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</si>
  <si>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</si>
  <si>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</si>
  <si>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</si>
  <si>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</si>
  <si>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</si>
  <si>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</si>
  <si>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</si>
  <si>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</si>
  <si>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</si>
  <si>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</si>
  <si>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</si>
  <si>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</si>
  <si>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</si>
  <si>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</si>
  <si>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</si>
  <si>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</si>
  <si>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</si>
  <si>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</si>
  <si>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</si>
  <si>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</si>
  <si>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</si>
  <si>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</si>
  <si>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</si>
  <si>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</si>
  <si>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</si>
  <si>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</si>
  <si>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</si>
  <si>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</si>
  <si>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</si>
  <si>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</si>
  <si>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</si>
  <si>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</si>
  <si>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</si>
  <si>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</si>
  <si>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</si>
  <si>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</si>
  <si>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</si>
  <si>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</si>
  <si>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</si>
  <si>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</si>
  <si>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</si>
  <si>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</si>
  <si>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</si>
  <si>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</si>
  <si>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</si>
  <si>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</si>
  <si>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</si>
  <si>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</si>
  <si>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</si>
  <si>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</si>
  <si>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</si>
  <si>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</si>
  <si>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</si>
  <si>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</si>
  <si>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</si>
  <si>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</si>
  <si>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</si>
  <si>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</si>
  <si>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</si>
  <si>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</si>
  <si>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</si>
  <si>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</si>
  <si>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</si>
  <si>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</si>
  <si>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</si>
  <si>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</si>
  <si>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</si>
  <si>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</si>
  <si>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</si>
  <si>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</si>
  <si>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</si>
  <si>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</si>
  <si>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</si>
  <si>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</si>
  <si>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</si>
  <si>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</si>
  <si>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</si>
  <si>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</si>
  <si>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</si>
  <si>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</si>
  <si>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</si>
  <si>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</si>
  <si>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</si>
  <si>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</si>
  <si>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</si>
  <si>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</si>
  <si>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</si>
  <si>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</si>
  <si>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</si>
  <si>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</si>
  <si>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</si>
  <si>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</si>
  <si>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</si>
  <si>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</si>
  <si>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</si>
  <si>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</si>
  <si>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</si>
  <si>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</si>
  <si>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</si>
  <si>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</si>
  <si>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</si>
  <si>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</si>
  <si>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</si>
  <si>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</si>
  <si>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</si>
  <si>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</si>
  <si>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</si>
  <si>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</si>
  <si>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</si>
  <si>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</si>
  <si>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</si>
  <si>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</si>
  <si>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</si>
  <si>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</si>
  <si>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</si>
  <si>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</si>
  <si>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</si>
  <si>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</si>
  <si>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</si>
  <si>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</si>
  <si>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</si>
  <si>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</si>
  <si>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</si>
  <si>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</si>
  <si>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</si>
  <si>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</si>
  <si>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</si>
  <si>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</si>
  <si>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</si>
  <si>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</si>
  <si>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</si>
  <si>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</si>
  <si>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</si>
  <si>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</si>
  <si>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</si>
  <si>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</si>
  <si>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</si>
  <si>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</si>
  <si>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</si>
  <si>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</si>
  <si>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</si>
  <si>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</si>
  <si>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</si>
  <si>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</si>
  <si>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</si>
  <si>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</si>
  <si>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</si>
  <si>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</si>
  <si>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</si>
  <si>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</si>
  <si>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</si>
  <si>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</si>
  <si>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</si>
  <si>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</si>
  <si>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</si>
  <si>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</si>
  <si>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</si>
  <si>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</si>
  <si>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</si>
  <si>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</si>
  <si>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</si>
  <si>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</si>
  <si>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</si>
  <si>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</si>
  <si>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</si>
  <si>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</si>
  <si>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</si>
  <si>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</si>
  <si>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</si>
  <si>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</si>
  <si>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</si>
  <si>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</si>
  <si>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</si>
  <si>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</si>
  <si>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</si>
  <si>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</si>
  <si>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</si>
  <si>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</si>
  <si>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</si>
  <si>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</si>
  <si>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</si>
  <si>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</si>
  <si>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</si>
  <si>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</si>
  <si>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</si>
  <si>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</si>
  <si>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</si>
  <si>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</si>
  <si>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</si>
  <si>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</si>
  <si>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</si>
  <si>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</si>
  <si>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</si>
  <si>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</si>
  <si>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</si>
  <si>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</si>
  <si>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</si>
  <si>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</si>
  <si>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</si>
  <si>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</si>
  <si>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</si>
  <si>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</si>
  <si>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</si>
  <si>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</si>
  <si>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</si>
  <si>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</si>
  <si>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</si>
  <si>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</si>
  <si>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</si>
  <si>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</si>
  <si>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</si>
  <si>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</si>
  <si>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</si>
  <si>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</si>
  <si>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</si>
  <si>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</si>
  <si>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</si>
  <si>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</si>
  <si>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</si>
  <si>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</si>
  <si>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</si>
  <si>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</si>
  <si>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</si>
  <si>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</si>
  <si>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</si>
  <si>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</si>
  <si>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</si>
  <si>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</si>
  <si>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</si>
  <si>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</si>
  <si>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</si>
  <si>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</si>
  <si>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</si>
  <si>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</si>
  <si>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</si>
  <si>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</si>
  <si>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</si>
  <si>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</si>
  <si>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</si>
  <si>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</si>
  <si>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</si>
  <si>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</si>
  <si>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</si>
  <si>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</si>
  <si>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</si>
  <si>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</si>
  <si>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</si>
  <si>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</si>
  <si>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</si>
  <si>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</si>
  <si>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</si>
  <si>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</si>
  <si>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</si>
  <si>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</si>
  <si>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</si>
  <si>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</si>
  <si>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</si>
  <si>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</si>
  <si>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</si>
  <si>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</si>
  <si>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</si>
  <si>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</si>
  <si>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</si>
  <si>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</si>
  <si>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</si>
  <si>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</si>
  <si>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</si>
  <si>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</si>
  <si>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</si>
  <si>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</si>
  <si>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</si>
  <si>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</si>
  <si>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</si>
  <si>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</si>
  <si>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</si>
  <si>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</si>
  <si>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</si>
  <si>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</si>
  <si>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</si>
  <si>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</si>
  <si>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</si>
  <si>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</si>
  <si>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</si>
  <si>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</si>
  <si>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</si>
  <si>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</si>
  <si>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</si>
  <si>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</si>
  <si>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</si>
  <si>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</si>
  <si>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</si>
  <si>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</si>
  <si>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</si>
  <si>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</si>
  <si>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</si>
  <si>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</si>
  <si>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</si>
  <si>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</si>
  <si>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</si>
  <si>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</si>
  <si>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</si>
  <si>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</si>
  <si>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</si>
  <si>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</si>
  <si>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</si>
  <si>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</si>
  <si>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</si>
  <si>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</si>
  <si>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</si>
  <si>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</si>
  <si>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</si>
  <si>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</si>
  <si>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</si>
  <si>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</si>
  <si>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</si>
  <si>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</si>
  <si>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</si>
  <si>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</si>
  <si>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</si>
  <si>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</si>
  <si>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</si>
  <si>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</si>
  <si>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</si>
  <si>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</si>
  <si>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</si>
  <si>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</si>
  <si>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</si>
  <si>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</si>
  <si>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</si>
  <si>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</si>
  <si>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</si>
  <si>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</si>
  <si>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</si>
  <si>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</si>
  <si>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</si>
  <si>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</si>
  <si>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</si>
  <si>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</si>
  <si>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</si>
  <si>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</si>
  <si>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</si>
  <si>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</si>
  <si>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</si>
  <si>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</si>
  <si>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</si>
  <si>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</si>
  <si>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</si>
  <si>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</si>
  <si>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</si>
  <si>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</si>
  <si>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</si>
  <si>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</si>
  <si>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</si>
  <si>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</si>
  <si>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</si>
  <si>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</si>
  <si>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</si>
  <si>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</si>
  <si>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</si>
  <si>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</si>
  <si>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</si>
  <si>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</si>
  <si>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</si>
  <si>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</si>
  <si>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</si>
  <si>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</si>
  <si>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</si>
  <si>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</si>
  <si>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</si>
  <si>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</si>
  <si>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</si>
  <si>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</si>
  <si>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</si>
  <si>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</si>
  <si>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</si>
  <si>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</si>
  <si>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</si>
  <si>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</si>
  <si>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</si>
  <si>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</si>
  <si>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</si>
  <si>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</si>
  <si>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</si>
  <si>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</si>
  <si>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</si>
  <si>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</si>
  <si>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</si>
  <si>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</si>
  <si>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</si>
  <si>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</si>
  <si>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</si>
  <si>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</si>
  <si>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</si>
  <si>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</si>
  <si>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</si>
  <si>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</si>
  <si>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</si>
  <si>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</si>
  <si>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</si>
  <si>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</si>
  <si>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</si>
  <si>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</si>
  <si>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</si>
  <si>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</si>
  <si>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</si>
  <si>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</si>
  <si>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</si>
  <si>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</si>
  <si>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</si>
  <si>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</si>
  <si>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</si>
  <si>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</si>
  <si>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</si>
  <si>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</si>
  <si>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</si>
  <si>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</si>
  <si>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</si>
  <si>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</si>
  <si>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</si>
  <si>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</si>
  <si>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</si>
  <si>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</si>
  <si>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</si>
  <si>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</si>
  <si>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</si>
  <si>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</si>
  <si>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</si>
  <si>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</si>
  <si>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</si>
  <si>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</si>
  <si>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</si>
  <si>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</si>
  <si>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</si>
  <si>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</si>
  <si>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</si>
  <si>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</si>
  <si>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</si>
  <si>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</si>
  <si>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</si>
  <si>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</si>
  <si>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</si>
  <si>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</si>
  <si>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</si>
  <si>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</si>
  <si>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</si>
  <si>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</si>
  <si>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</si>
  <si>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</si>
  <si>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</si>
  <si>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</si>
  <si>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</si>
  <si>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</si>
  <si>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</si>
  <si>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</si>
  <si>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</si>
  <si>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</si>
  <si>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</si>
  <si>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</si>
  <si>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</si>
  <si>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</si>
  <si>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</si>
  <si>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</si>
  <si>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</si>
  <si>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</si>
  <si>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</si>
  <si>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</si>
  <si>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</si>
  <si>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</si>
  <si>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</si>
  <si>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</si>
  <si>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</si>
  <si>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</si>
  <si>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</si>
  <si>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</si>
  <si>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</si>
  <si>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</si>
  <si>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</si>
  <si>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</si>
  <si>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</si>
  <si>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</si>
  <si>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</si>
  <si>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</si>
  <si>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</si>
  <si>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</si>
  <si>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</si>
  <si>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</si>
  <si>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</si>
  <si>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</si>
  <si>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</si>
  <si>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</si>
  <si>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</si>
  <si>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</si>
  <si>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</si>
  <si>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</si>
  <si>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</si>
  <si>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</si>
  <si>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</si>
  <si>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</si>
  <si>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</si>
  <si>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</si>
  <si>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</si>
  <si>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</si>
  <si>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</si>
  <si>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</si>
  <si>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</si>
  <si>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</si>
  <si>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</si>
  <si>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</si>
  <si>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</si>
  <si>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</si>
  <si>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</si>
  <si>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</si>
  <si>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</si>
  <si>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</si>
  <si>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</si>
  <si>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</si>
  <si>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</si>
  <si>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</si>
  <si>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</si>
  <si>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</si>
  <si>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</si>
  <si>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</si>
  <si>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</si>
  <si>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</si>
  <si>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</si>
  <si>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</si>
  <si>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</si>
  <si>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</si>
  <si>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</si>
  <si>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</si>
  <si>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</si>
  <si>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</si>
  <si>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</si>
  <si>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</si>
  <si>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</si>
  <si>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</si>
  <si>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</si>
  <si>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</si>
  <si>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</si>
  <si>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</si>
  <si>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</si>
  <si>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</si>
  <si>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</si>
  <si>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</si>
  <si>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</si>
  <si>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</si>
  <si>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</si>
  <si>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</si>
  <si>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</si>
  <si>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</si>
  <si>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</si>
  <si>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</si>
  <si>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</si>
  <si>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</si>
  <si>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</si>
  <si>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</si>
  <si>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</si>
  <si>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</si>
  <si>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</si>
  <si>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</si>
  <si>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</si>
  <si>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</si>
  <si>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</si>
  <si>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</si>
  <si>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</si>
  <si>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</si>
  <si>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</si>
  <si>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</si>
  <si>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</si>
  <si>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</si>
  <si>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</si>
  <si>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</si>
  <si>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</si>
  <si>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</si>
  <si>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</si>
  <si>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</si>
  <si>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</si>
  <si>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</si>
  <si>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</si>
  <si>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</si>
  <si>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</si>
  <si>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</si>
  <si>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</si>
  <si>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</si>
  <si>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</si>
  <si>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</si>
  <si>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</si>
  <si>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</si>
  <si>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</si>
  <si>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</si>
  <si>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</si>
  <si>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</si>
  <si>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</si>
  <si>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</si>
  <si>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</si>
  <si>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</si>
  <si>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</si>
  <si>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</si>
  <si>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</si>
  <si>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</si>
  <si>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</si>
  <si>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</si>
  <si>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</si>
  <si>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</si>
  <si>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</si>
  <si>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</si>
  <si>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</si>
  <si>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</si>
  <si>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</si>
  <si>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</si>
  <si>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</si>
  <si>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</si>
  <si>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</si>
  <si>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</si>
  <si>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</si>
  <si>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</si>
  <si>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</si>
  <si>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</si>
  <si>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</si>
  <si>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</si>
  <si>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</si>
  <si>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</si>
  <si>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</si>
  <si>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</si>
  <si>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</si>
  <si>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</si>
  <si>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</si>
  <si>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</si>
  <si>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</si>
  <si>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</si>
  <si>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</si>
  <si>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</si>
  <si>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</si>
  <si>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</si>
  <si>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</si>
  <si>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</si>
  <si>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</si>
  <si>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</si>
  <si>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</si>
  <si>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</si>
  <si>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</si>
  <si>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</si>
  <si>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</si>
  <si>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</si>
  <si>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</si>
  <si>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</si>
  <si>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</si>
  <si>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</si>
  <si>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</si>
  <si>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</si>
  <si>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</si>
  <si>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</si>
  <si>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</si>
  <si>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</si>
  <si>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</si>
  <si>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</si>
  <si>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</si>
  <si>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</si>
  <si>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</si>
  <si>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</si>
  <si>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</si>
  <si>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</si>
  <si>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</si>
  <si>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</si>
  <si>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</si>
  <si>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</si>
  <si>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</si>
  <si>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</si>
  <si>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</si>
  <si>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</si>
  <si>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</si>
  <si>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</si>
  <si>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</si>
  <si>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</si>
  <si>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</si>
  <si>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</si>
  <si>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</si>
  <si>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</si>
  <si>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</si>
  <si>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</si>
  <si>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</si>
  <si>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</si>
  <si>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</si>
  <si>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</si>
  <si>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</si>
  <si>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</si>
  <si>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</si>
  <si>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</si>
  <si>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</si>
  <si>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</si>
  <si>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</si>
  <si>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</si>
  <si>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</si>
  <si>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</si>
  <si>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</si>
  <si>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</si>
  <si>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</si>
  <si>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</si>
  <si>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</si>
  <si>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</si>
  <si>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</si>
  <si>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</si>
  <si>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</si>
  <si>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</si>
  <si>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</si>
  <si>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</si>
  <si>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</si>
  <si>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</si>
  <si>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</si>
  <si>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</si>
  <si>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</si>
  <si>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</si>
  <si>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</si>
  <si>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</si>
  <si>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</si>
  <si>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</si>
  <si>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</si>
  <si>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</si>
  <si>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</si>
  <si>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</si>
  <si>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</si>
  <si>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</si>
  <si>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</si>
  <si>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</si>
  <si>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</si>
  <si>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</si>
  <si>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</si>
  <si>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</si>
  <si>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</si>
  <si>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</si>
  <si>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</si>
  <si>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</si>
  <si>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</si>
  <si>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</si>
  <si>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</si>
  <si>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</si>
  <si>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</si>
  <si>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</si>
  <si>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</si>
  <si>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</si>
  <si>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</si>
  <si>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</si>
  <si>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</si>
  <si>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</si>
  <si>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</si>
  <si>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</si>
  <si>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</si>
  <si>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</si>
  <si>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</si>
  <si>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</si>
  <si>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</si>
  <si>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</si>
  <si>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</si>
  <si>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</si>
  <si>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</si>
  <si>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</si>
  <si>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</si>
  <si>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</si>
  <si>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</si>
  <si>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</si>
  <si>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</si>
  <si>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</si>
  <si>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</si>
  <si>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</si>
  <si>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</si>
  <si>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</si>
  <si>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</si>
  <si>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</si>
  <si>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</si>
  <si>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</si>
  <si>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</si>
  <si>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</si>
  <si>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</si>
  <si>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</si>
  <si>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</si>
  <si>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</si>
  <si>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</si>
  <si>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</si>
  <si>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</si>
  <si>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</si>
  <si>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</si>
  <si>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</si>
  <si>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</si>
  <si>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</si>
  <si>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</si>
  <si>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</si>
  <si>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</si>
  <si>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</si>
  <si>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</si>
  <si>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</si>
  <si>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</si>
  <si>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</si>
  <si>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</si>
  <si>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</si>
  <si>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</si>
  <si>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</si>
  <si>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</si>
  <si>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</si>
  <si>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</si>
  <si>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</si>
  <si>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</si>
  <si>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</si>
  <si>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</si>
  <si>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</si>
  <si>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</si>
  <si>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</si>
  <si>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</si>
  <si>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</si>
  <si>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</si>
  <si>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</si>
  <si>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</si>
  <si>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</si>
  <si>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</si>
  <si>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</si>
  <si>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</si>
  <si>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</si>
  <si>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</si>
  <si>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</si>
  <si>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</si>
  <si>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</si>
  <si>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</si>
  <si>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</si>
  <si>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</si>
  <si>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</si>
  <si>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</si>
  <si>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</si>
  <si>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</si>
  <si>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</si>
  <si>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</si>
  <si>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</si>
  <si>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</si>
  <si>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</si>
  <si>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</si>
  <si>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</si>
  <si>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</si>
  <si>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</si>
  <si>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</si>
  <si>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</si>
  <si>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</si>
  <si>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</si>
  <si>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</si>
  <si>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</si>
  <si>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</si>
  <si>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</si>
  <si>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</si>
  <si>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</si>
  <si>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</si>
  <si>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</si>
  <si>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</si>
  <si>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</si>
  <si>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</si>
  <si>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</si>
  <si>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</si>
  <si>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</si>
  <si>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</si>
  <si>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</si>
  <si>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</si>
  <si>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</si>
  <si>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</si>
  <si>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</si>
  <si>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</si>
  <si>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</si>
  <si>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</si>
  <si>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</si>
  <si>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</si>
  <si>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</si>
  <si>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</si>
  <si>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</si>
  <si>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</si>
  <si>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</si>
  <si>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</si>
  <si>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</si>
  <si>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</si>
  <si>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</si>
  <si>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</si>
  <si>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</si>
  <si>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</si>
  <si>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</si>
  <si>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</si>
  <si>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</si>
  <si>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</si>
  <si>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</si>
  <si>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</si>
  <si>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</si>
  <si>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</si>
  <si>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</si>
  <si>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</si>
  <si>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</si>
  <si>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</si>
  <si>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</si>
  <si>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</si>
  <si>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</si>
  <si>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</si>
  <si>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</si>
  <si>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</si>
  <si>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</si>
  <si>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</si>
  <si>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</si>
  <si>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</si>
  <si>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</si>
  <si>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</si>
  <si>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</si>
  <si>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</si>
  <si>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</si>
  <si>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</si>
  <si>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</si>
  <si>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</si>
  <si>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</si>
  <si>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</si>
  <si>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</si>
  <si>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</si>
  <si>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</si>
  <si>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</si>
  <si>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</si>
  <si>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</si>
  <si>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</si>
  <si>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</si>
  <si>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</si>
  <si>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</si>
  <si>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</si>
  <si>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</si>
  <si>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</si>
  <si>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</si>
  <si>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</si>
  <si>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</si>
  <si>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</si>
  <si>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</si>
  <si>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</si>
  <si>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</si>
  <si>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</si>
  <si>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</si>
  <si>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</si>
  <si>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</si>
  <si>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</si>
  <si>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</si>
  <si>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</si>
  <si>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</si>
  <si>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</si>
  <si>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</si>
  <si>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</si>
  <si>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</si>
  <si>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</si>
  <si>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</si>
  <si>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</si>
  <si>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</si>
  <si>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</si>
  <si>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</si>
  <si>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</si>
  <si>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</si>
  <si>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</si>
  <si>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</si>
  <si>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</si>
  <si>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</si>
  <si>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</si>
  <si>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</si>
  <si>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</si>
  <si>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</si>
  <si>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</si>
  <si>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</si>
  <si>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</si>
  <si>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</si>
  <si>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</si>
  <si>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</si>
  <si>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</si>
  <si>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</si>
  <si>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</si>
  <si>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</si>
  <si>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</si>
  <si>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</si>
  <si>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</si>
  <si>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</si>
  <si>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</si>
  <si>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</si>
  <si>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</si>
  <si>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</si>
  <si>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</si>
  <si>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</si>
  <si>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</si>
  <si>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</si>
  <si>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</si>
  <si>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</si>
  <si>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</si>
  <si>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</si>
  <si>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</si>
  <si>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</si>
  <si>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</si>
  <si>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</si>
  <si>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</si>
  <si>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</si>
  <si>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</si>
  <si>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</si>
  <si>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</si>
  <si>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</si>
  <si>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</si>
  <si>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</si>
  <si>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</si>
  <si>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</si>
  <si>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</si>
  <si>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</si>
  <si>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</si>
  <si>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</si>
  <si>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</si>
  <si>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</si>
  <si>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</si>
  <si>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</si>
  <si>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</si>
  <si>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</si>
  <si>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</si>
  <si>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</si>
  <si>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</si>
  <si>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</si>
  <si>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</si>
  <si>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</si>
  <si>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</si>
  <si>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</si>
  <si>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</si>
  <si>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</si>
  <si>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</si>
  <si>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</si>
  <si>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</si>
  <si>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</si>
  <si>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</si>
  <si>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</si>
  <si>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</si>
  <si>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</si>
  <si>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</si>
  <si>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</si>
  <si>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</si>
  <si>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</si>
  <si>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</si>
  <si>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</si>
  <si>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</si>
  <si>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</si>
  <si>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</si>
  <si>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</si>
  <si>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</si>
  <si>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</si>
  <si>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</si>
  <si>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</si>
  <si>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</si>
  <si>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</si>
  <si>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</si>
  <si>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</si>
  <si>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</si>
  <si>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</si>
  <si>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</si>
  <si>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</si>
  <si>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</si>
  <si>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</si>
  <si>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</si>
  <si>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</si>
  <si>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</si>
  <si>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</si>
  <si>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</si>
  <si>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</si>
  <si>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</si>
  <si>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</si>
  <si>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</si>
  <si>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</si>
  <si>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</si>
  <si>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</si>
  <si>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</si>
  <si>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</si>
  <si>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</si>
  <si>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</si>
  <si>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</si>
  <si>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</si>
  <si>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</si>
  <si>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</si>
  <si>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</si>
  <si>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</si>
  <si>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</si>
  <si>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</si>
  <si>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</si>
  <si>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</si>
  <si>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</si>
  <si>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</si>
  <si>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</si>
  <si>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</si>
  <si>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</si>
  <si>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</si>
  <si>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</si>
  <si>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</si>
  <si>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</si>
  <si>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</si>
  <si>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</si>
  <si>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</si>
  <si>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</si>
  <si>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</si>
  <si>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</si>
  <si>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</si>
  <si>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</si>
  <si>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</si>
  <si>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</si>
  <si>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</si>
  <si>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</si>
  <si>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</si>
  <si>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</si>
  <si>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</si>
  <si>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</si>
  <si>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</si>
  <si>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</si>
  <si>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</si>
  <si>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</si>
  <si>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</si>
  <si>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</si>
  <si>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</si>
  <si>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</si>
  <si>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</si>
  <si>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</si>
  <si>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</si>
  <si>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</si>
  <si>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</si>
  <si>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</si>
  <si>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</si>
  <si>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</si>
  <si>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</si>
  <si>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</si>
  <si>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</si>
  <si>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</si>
  <si>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</si>
  <si>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</si>
  <si>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</si>
  <si>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</si>
  <si>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</si>
  <si>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</si>
  <si>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</si>
  <si>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</si>
  <si>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</si>
  <si>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</si>
  <si>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</si>
  <si>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</si>
  <si>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</si>
  <si>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</si>
  <si>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</si>
  <si>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</si>
  <si>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</si>
  <si>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</si>
  <si>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</si>
  <si>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</si>
  <si>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</si>
  <si>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</si>
  <si>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</si>
  <si>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</si>
  <si>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</si>
  <si>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</si>
  <si>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</si>
  <si>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</si>
  <si>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</si>
  <si>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</si>
  <si>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</si>
  <si>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</si>
  <si>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</si>
  <si>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</si>
  <si>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</si>
  <si>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</si>
  <si>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</si>
  <si>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</si>
  <si>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</si>
  <si>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</si>
  <si>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</si>
  <si>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</si>
  <si>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</si>
  <si>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</si>
  <si>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</si>
  <si>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</si>
  <si>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</si>
  <si>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</si>
  <si>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</si>
  <si>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</si>
  <si>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</si>
  <si>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</si>
  <si>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</si>
  <si>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</si>
  <si>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</si>
  <si>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</si>
  <si>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</si>
  <si>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</si>
  <si>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</si>
  <si>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</si>
  <si>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</si>
  <si>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</si>
  <si>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</si>
  <si>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</si>
  <si>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</si>
  <si>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</si>
  <si>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</si>
  <si>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</si>
  <si>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</si>
  <si>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</si>
  <si>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</si>
  <si>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</si>
  <si>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</si>
  <si>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</si>
  <si>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</si>
  <si>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</si>
  <si>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</si>
  <si>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</si>
  <si>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</si>
  <si>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</si>
  <si>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</si>
  <si>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</si>
  <si>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</si>
  <si>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</si>
  <si>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</si>
  <si>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</si>
  <si>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</si>
  <si>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</si>
  <si>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</si>
  <si>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</si>
  <si>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</si>
  <si>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</si>
  <si>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</si>
  <si>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</si>
  <si>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</si>
  <si>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</si>
  <si>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</si>
  <si>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</si>
  <si>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</si>
  <si>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</si>
  <si>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</si>
  <si>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</si>
  <si>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</si>
  <si>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</si>
  <si>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</si>
  <si>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</si>
  <si>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</si>
  <si>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</si>
  <si>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</si>
  <si>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</si>
  <si>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</si>
  <si>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</si>
  <si>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</si>
  <si>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</si>
  <si>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</si>
  <si>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</si>
  <si>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</si>
  <si>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</si>
  <si>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</si>
  <si>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</si>
  <si>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</si>
  <si>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</si>
  <si>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</si>
  <si>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</si>
  <si>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</si>
  <si>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</si>
  <si>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</si>
  <si>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</si>
  <si>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</si>
  <si>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</si>
  <si>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</si>
  <si>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</si>
  <si>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</si>
  <si>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</si>
  <si>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</si>
  <si>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</si>
  <si>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</si>
  <si>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</si>
  <si>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</si>
  <si>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</si>
  <si>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</si>
  <si>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</si>
  <si>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</si>
  <si>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</si>
  <si>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</si>
  <si>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</si>
  <si>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</si>
  <si>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</si>
  <si>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</si>
  <si>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</si>
  <si>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</si>
  <si>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</si>
  <si>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</si>
  <si>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</si>
  <si>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</si>
  <si>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</si>
  <si>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</si>
  <si>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</si>
  <si>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</si>
  <si>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</si>
  <si>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</si>
  <si>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</si>
  <si>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</si>
  <si>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</si>
  <si>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</si>
  <si>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</si>
  <si>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</si>
  <si>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</si>
  <si>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</si>
  <si>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</si>
  <si>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</si>
  <si>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</si>
  <si>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</si>
  <si>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</si>
  <si>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</si>
  <si>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</si>
  <si>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</si>
  <si>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</si>
  <si>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</si>
  <si>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</si>
  <si>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</si>
  <si>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</si>
  <si>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</si>
  <si>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</si>
  <si>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</si>
  <si>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</si>
  <si>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</si>
  <si>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</si>
  <si>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</si>
  <si>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</si>
  <si>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</si>
  <si>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</si>
  <si>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</si>
  <si>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</si>
  <si>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</si>
  <si>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</si>
  <si>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</si>
  <si>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</si>
  <si>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</si>
  <si>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</si>
  <si>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</si>
  <si>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</si>
  <si>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</si>
  <si>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</si>
  <si>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</si>
  <si>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</si>
  <si>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</si>
  <si>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</si>
  <si>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</si>
  <si>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</si>
  <si>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</si>
  <si>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</si>
  <si>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</si>
  <si>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</si>
  <si>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</si>
  <si>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</si>
  <si>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</si>
  <si>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</si>
  <si>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</si>
  <si>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</si>
  <si>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</si>
  <si>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</si>
  <si>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</si>
  <si>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</si>
  <si>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</si>
  <si>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</si>
  <si>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</si>
  <si>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</si>
  <si>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</si>
  <si>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</si>
  <si>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</si>
  <si>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</si>
  <si>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</si>
  <si>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</si>
  <si>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</si>
  <si>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</si>
  <si>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</si>
  <si>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</si>
  <si>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</si>
  <si>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</si>
  <si>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</si>
  <si>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</si>
  <si>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</si>
  <si>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</si>
  <si>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</si>
  <si>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</si>
  <si>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</si>
  <si>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</si>
  <si>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</si>
  <si>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</si>
  <si>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</si>
  <si>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</si>
  <si>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</si>
  <si>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</si>
  <si>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</si>
  <si>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</si>
  <si>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</si>
  <si>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</si>
  <si>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</si>
  <si>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</si>
  <si>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</si>
  <si>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</si>
  <si>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</si>
  <si>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</si>
  <si>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</si>
  <si>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</si>
  <si>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</si>
  <si>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</si>
  <si>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</si>
  <si>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</si>
  <si>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</si>
  <si>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</si>
  <si>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</si>
  <si>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</si>
  <si>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</si>
  <si>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</si>
  <si>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</si>
  <si>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</si>
  <si>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</si>
  <si>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</si>
  <si>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</si>
  <si>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</si>
  <si>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</si>
  <si>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</si>
  <si>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</si>
  <si>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</si>
  <si>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</si>
  <si>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</si>
  <si>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</si>
  <si>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</si>
  <si>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</si>
  <si>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</si>
  <si>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</si>
  <si>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</si>
  <si>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</si>
  <si>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</si>
  <si>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</si>
  <si>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</si>
  <si>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</si>
  <si>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</si>
  <si>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</si>
  <si>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</si>
  <si>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</si>
  <si>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</si>
  <si>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</si>
  <si>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</si>
  <si>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</si>
  <si>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</si>
  <si>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</si>
  <si>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</si>
  <si>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</si>
  <si>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</si>
  <si>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</si>
  <si>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</si>
  <si>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</si>
  <si>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</si>
  <si>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</si>
  <si>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</si>
  <si>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</si>
  <si>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</si>
  <si>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</si>
  <si>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</si>
  <si>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</si>
  <si>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</si>
  <si>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</si>
  <si>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</si>
  <si>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</si>
  <si>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</si>
  <si>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</si>
  <si>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</si>
  <si>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</si>
  <si>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</si>
  <si>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</si>
  <si>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</si>
  <si>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</si>
  <si>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</si>
  <si>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</si>
  <si>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</si>
  <si>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</si>
  <si>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</si>
  <si>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</si>
  <si>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</si>
  <si>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</si>
  <si>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</si>
  <si>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</si>
  <si>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</si>
  <si>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</si>
  <si>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</si>
  <si>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</si>
  <si>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</si>
  <si>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</si>
  <si>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</si>
  <si>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</si>
  <si>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</si>
  <si>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</si>
  <si>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</si>
  <si>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</si>
  <si>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</si>
  <si>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</si>
  <si>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</si>
  <si>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</si>
  <si>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</si>
  <si>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</si>
  <si>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</si>
  <si>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</si>
  <si>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</si>
  <si>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</si>
  <si>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</si>
  <si>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</si>
  <si>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</si>
  <si>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</si>
  <si>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</si>
  <si>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</si>
  <si>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</si>
  <si>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</si>
  <si>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</si>
  <si>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</si>
  <si>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</si>
  <si>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</si>
  <si>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</si>
  <si>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</si>
  <si>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</si>
  <si>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</si>
  <si>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</si>
  <si>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</si>
  <si>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</si>
  <si>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</si>
  <si>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</si>
  <si>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</si>
  <si>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</si>
  <si>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</si>
  <si>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</si>
  <si>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</si>
  <si>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</si>
  <si>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</si>
  <si>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</si>
  <si>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</si>
  <si>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</si>
  <si>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</si>
  <si>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</si>
  <si>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</si>
  <si>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</si>
  <si>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</si>
  <si>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</si>
  <si>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</si>
  <si>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</si>
  <si>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</si>
  <si>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</si>
  <si>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</si>
  <si>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</si>
  <si>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</si>
  <si>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</si>
  <si>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</si>
  <si>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</si>
  <si>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</si>
  <si>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</si>
  <si>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</si>
  <si>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</si>
  <si>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</si>
  <si>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</si>
  <si>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</si>
  <si>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</si>
  <si>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</si>
  <si>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</si>
  <si>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</si>
  <si>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</si>
  <si>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</si>
  <si>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</si>
  <si>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</si>
  <si>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</si>
  <si>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</si>
  <si>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</si>
  <si>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</si>
  <si>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</si>
  <si>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</si>
  <si>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</si>
  <si>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</si>
  <si>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</si>
  <si>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</si>
  <si>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</si>
  <si>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</si>
  <si>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</si>
  <si>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</si>
  <si>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</si>
  <si>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</si>
  <si>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</si>
  <si>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</si>
  <si>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</si>
  <si>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</si>
  <si>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</si>
  <si>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</si>
  <si>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</si>
  <si>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</si>
  <si>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</si>
  <si>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</si>
  <si>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</si>
  <si>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</si>
  <si>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</si>
  <si>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</si>
  <si>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</si>
  <si>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</si>
  <si>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</si>
  <si>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</si>
  <si>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</si>
  <si>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</si>
  <si>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</si>
  <si>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</si>
  <si>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</si>
  <si>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</si>
  <si>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</si>
  <si>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</si>
  <si>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</si>
  <si>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</si>
  <si>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</si>
  <si>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</si>
  <si>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</si>
  <si>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</si>
  <si>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</si>
  <si>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</si>
  <si>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</si>
  <si>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</si>
  <si>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</si>
  <si>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</si>
  <si>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</si>
  <si>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</si>
  <si>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</si>
  <si>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</si>
  <si>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</si>
  <si>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</si>
  <si>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</si>
  <si>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</si>
  <si>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</si>
  <si>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</si>
  <si>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</si>
  <si>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</si>
  <si>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</si>
  <si>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</si>
  <si>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</si>
  <si>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</si>
  <si>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</si>
  <si>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</si>
  <si>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</si>
  <si>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</si>
  <si>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</si>
  <si>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</si>
  <si>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</si>
  <si>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</si>
  <si>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</si>
  <si>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</si>
  <si>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</si>
  <si>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</si>
  <si>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</si>
  <si>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</si>
  <si>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</si>
  <si>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</si>
  <si>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</si>
  <si>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</si>
  <si>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</si>
  <si>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</si>
  <si>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</si>
  <si>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</si>
  <si>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</si>
  <si>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</si>
  <si>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</si>
  <si>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</si>
  <si>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</si>
  <si>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</si>
  <si>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</si>
  <si>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</si>
  <si>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</si>
  <si>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</si>
  <si>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</si>
  <si>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</si>
  <si>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</si>
  <si>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</si>
  <si>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</si>
  <si>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</si>
  <si>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</si>
  <si>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</si>
  <si>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</si>
  <si>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</si>
  <si>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</si>
  <si>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</si>
  <si>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</si>
  <si>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</si>
  <si>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</si>
  <si>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</si>
  <si>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</si>
  <si>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</si>
  <si>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</si>
  <si>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</si>
  <si>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</si>
  <si>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</si>
  <si>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</si>
  <si>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</si>
  <si>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</si>
  <si>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</si>
  <si>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</si>
  <si>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</si>
  <si>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</si>
  <si>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</si>
  <si>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</si>
  <si>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</si>
  <si>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</si>
  <si>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</si>
  <si>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</si>
  <si>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</si>
  <si>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</si>
  <si>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</si>
  <si>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</si>
  <si>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</si>
  <si>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</si>
  <si>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</si>
  <si>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</si>
  <si>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</si>
  <si>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</si>
  <si>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</si>
  <si>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</si>
  <si>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</si>
  <si>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</si>
  <si>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</si>
  <si>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</si>
  <si>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</si>
  <si>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</si>
  <si>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</si>
  <si>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</si>
  <si>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</si>
  <si>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</si>
  <si>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</si>
  <si>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</si>
  <si>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</si>
  <si>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</si>
  <si>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</si>
  <si>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</si>
  <si>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</si>
  <si>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</si>
  <si>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</si>
  <si>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</si>
  <si>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</si>
  <si>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</si>
  <si>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</si>
  <si>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</si>
  <si>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</si>
  <si>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</si>
  <si>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</si>
  <si>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</si>
  <si>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</si>
  <si>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</si>
  <si>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</si>
  <si>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</si>
  <si>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</si>
  <si>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</si>
  <si>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</si>
  <si>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</si>
  <si>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</si>
  <si>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</si>
  <si>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</si>
  <si>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</si>
  <si>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</si>
  <si>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</si>
  <si>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</si>
  <si>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</si>
  <si>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</si>
  <si>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</si>
  <si>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</si>
  <si>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</si>
  <si>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</si>
  <si>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</si>
  <si>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</si>
  <si>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</si>
  <si>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</si>
  <si>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</si>
  <si>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</si>
  <si>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</si>
  <si>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</si>
  <si>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</si>
  <si>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</si>
  <si>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</si>
  <si>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</si>
  <si>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</si>
  <si>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</si>
  <si>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</si>
  <si>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</si>
  <si>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</si>
  <si>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</si>
  <si>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</si>
  <si>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</si>
  <si>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</si>
  <si>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</si>
  <si>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</si>
  <si>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</si>
  <si>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</si>
  <si>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</si>
  <si>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</si>
  <si>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</si>
  <si>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</si>
  <si>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</si>
  <si>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</si>
  <si>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</si>
  <si>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</si>
  <si>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</si>
  <si>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</si>
  <si>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</si>
  <si>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</si>
  <si>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</si>
  <si>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</si>
  <si>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</si>
  <si>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</si>
  <si>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</si>
  <si>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</si>
  <si>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</si>
  <si>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</si>
  <si>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</si>
  <si>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</si>
  <si>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</si>
  <si>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</si>
  <si>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</si>
  <si>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</si>
  <si>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</si>
  <si>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</si>
  <si>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</si>
  <si>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</si>
  <si>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</si>
  <si>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</si>
  <si>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</si>
  <si>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</si>
  <si>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</si>
  <si>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</si>
  <si>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</si>
  <si>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</si>
  <si>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</si>
  <si>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</si>
  <si>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</si>
  <si>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</si>
  <si>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</si>
  <si>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</si>
  <si>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</si>
  <si>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</si>
  <si>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</si>
  <si>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</si>
  <si>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</si>
  <si>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</si>
  <si>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</si>
  <si>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</si>
  <si>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</si>
  <si>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</si>
  <si>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</si>
  <si>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</si>
  <si>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</si>
  <si>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</si>
  <si>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</si>
  <si>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</si>
  <si>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</si>
  <si>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</si>
  <si>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</si>
  <si>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</si>
  <si>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</si>
  <si>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</si>
  <si>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</si>
  <si>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</si>
  <si>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</si>
  <si>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</si>
  <si>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</si>
  <si>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</si>
  <si>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</si>
  <si>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</si>
  <si>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</si>
  <si>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</si>
  <si>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</si>
  <si>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</si>
  <si>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</si>
  <si>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</si>
  <si>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</si>
  <si>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</si>
  <si>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</si>
  <si>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</si>
  <si>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</si>
  <si>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</si>
  <si>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</si>
  <si>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</si>
  <si>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</si>
  <si>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</si>
  <si>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</si>
  <si>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</si>
  <si>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</si>
  <si>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</si>
  <si>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</si>
  <si>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</si>
  <si>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</si>
  <si>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</si>
  <si>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</si>
  <si>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</si>
  <si>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</si>
  <si>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</si>
  <si>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</si>
  <si>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</si>
  <si>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</si>
  <si>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</si>
  <si>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</si>
  <si>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</si>
  <si>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</si>
  <si>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</si>
  <si>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</si>
  <si>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</si>
  <si>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</si>
  <si>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</si>
  <si>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</si>
  <si>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</si>
  <si>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</si>
  <si>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</si>
  <si>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</si>
  <si>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</si>
  <si>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</si>
  <si>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</si>
  <si>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</si>
  <si>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</si>
  <si>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</si>
  <si>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</si>
  <si>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</si>
  <si>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</si>
  <si>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</si>
  <si>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</si>
  <si>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</si>
  <si>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</si>
  <si>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</si>
  <si>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</si>
  <si>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</si>
  <si>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</si>
  <si>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</si>
  <si>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</si>
  <si>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</si>
  <si>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</si>
  <si>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</si>
  <si>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</si>
  <si>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</si>
  <si>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</si>
  <si>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</si>
  <si>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</si>
  <si>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</si>
  <si>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</si>
  <si>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</si>
  <si>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</si>
  <si>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</si>
  <si>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</si>
  <si>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</si>
  <si>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</si>
  <si>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</si>
  <si>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</si>
  <si>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</si>
  <si>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</si>
  <si>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</si>
  <si>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</si>
  <si>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</si>
  <si>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</si>
  <si>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</si>
  <si>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</si>
  <si>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</si>
  <si>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</si>
  <si>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</si>
  <si>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</si>
  <si>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</si>
  <si>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</si>
  <si>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</si>
  <si>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</si>
  <si>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</si>
  <si>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</si>
  <si>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</si>
  <si>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</si>
  <si>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</si>
  <si>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</si>
  <si>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</si>
  <si>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</si>
  <si>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</si>
  <si>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</si>
  <si>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</si>
  <si>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</si>
  <si>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</si>
  <si>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</si>
  <si>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</si>
  <si>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</si>
  <si>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</si>
  <si>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</si>
  <si>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</si>
  <si>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</si>
  <si>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</si>
  <si>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</si>
  <si>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</si>
  <si>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</si>
  <si>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</si>
  <si>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</si>
  <si>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</si>
  <si>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</si>
  <si>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</si>
  <si>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</si>
  <si>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</si>
  <si>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</si>
  <si>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</si>
  <si>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</si>
  <si>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</si>
  <si>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</si>
  <si>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</si>
  <si>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</si>
  <si>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</si>
  <si>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</si>
  <si>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</si>
  <si>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</si>
  <si>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</si>
  <si>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</si>
  <si>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</si>
  <si>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</si>
  <si>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</si>
  <si>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</si>
  <si>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</si>
  <si>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</si>
  <si>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</si>
  <si>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</si>
  <si>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</si>
  <si>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</si>
  <si>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</si>
  <si>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</si>
  <si>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</si>
  <si>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</si>
  <si>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</si>
  <si>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</si>
  <si>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</si>
  <si>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</si>
  <si>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</si>
  <si>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</si>
  <si>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</si>
  <si>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</si>
  <si>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</si>
  <si>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</si>
  <si>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</si>
  <si>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</si>
  <si>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</si>
  <si>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</si>
  <si>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</si>
  <si>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</si>
  <si>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</si>
  <si>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</si>
  <si>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</si>
  <si>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</si>
  <si>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</si>
  <si>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</si>
  <si>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</si>
  <si>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</si>
  <si>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</si>
  <si>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</si>
  <si>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</si>
  <si>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</si>
  <si>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</si>
  <si>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</si>
  <si>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</si>
  <si>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</si>
  <si>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</si>
  <si>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</si>
  <si>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</si>
  <si>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</si>
  <si>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</si>
  <si>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</si>
  <si>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</si>
  <si>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</si>
  <si>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</si>
  <si>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</si>
  <si>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</si>
  <si>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</si>
  <si>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</si>
  <si>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</si>
  <si>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</si>
  <si>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</si>
  <si>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</si>
  <si>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</si>
  <si>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</si>
  <si>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</si>
  <si>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</si>
  <si>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</si>
  <si>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</si>
  <si>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</si>
  <si>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</si>
  <si>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</si>
  <si>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</si>
  <si>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</si>
  <si>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</si>
  <si>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</si>
  <si>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</si>
  <si>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</si>
  <si>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</si>
  <si>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</si>
  <si>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</si>
  <si>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</si>
  <si>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</si>
  <si>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</si>
  <si>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</si>
  <si>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</si>
  <si>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</si>
  <si>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</si>
  <si>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</si>
  <si>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</si>
  <si>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</si>
  <si>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</si>
  <si>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</si>
  <si>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</si>
  <si>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</si>
  <si>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</si>
  <si>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</si>
  <si>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</si>
  <si>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</si>
  <si>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</si>
  <si>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</si>
  <si>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</si>
  <si>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</si>
  <si>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</si>
  <si>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</si>
  <si>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</si>
  <si>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</si>
  <si>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</si>
  <si>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</si>
  <si>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</si>
  <si>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</si>
  <si>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</si>
  <si>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</si>
  <si>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</si>
  <si>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</si>
  <si>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</si>
  <si>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</si>
  <si>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</si>
  <si>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</si>
  <si>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</si>
  <si>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</si>
  <si>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</si>
  <si>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</si>
  <si>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</si>
  <si>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</si>
  <si>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</si>
  <si>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</si>
  <si>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</si>
  <si>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</si>
  <si>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</si>
  <si>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</si>
  <si>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</si>
  <si>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</si>
  <si>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</si>
  <si>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</si>
  <si>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</si>
  <si>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</si>
  <si>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</si>
  <si>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</si>
  <si>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</si>
  <si>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</si>
  <si>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</si>
  <si>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</si>
  <si>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</si>
  <si>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</si>
  <si>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</si>
  <si>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</si>
  <si>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</si>
  <si>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</si>
  <si>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</si>
  <si>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</si>
  <si>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</si>
  <si>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</si>
  <si>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</si>
  <si>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</si>
  <si>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</si>
  <si>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</si>
  <si>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</si>
  <si>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</si>
  <si>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</si>
  <si>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</si>
  <si>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</si>
  <si>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</si>
  <si>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</si>
  <si>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</si>
  <si>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</si>
  <si>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</si>
  <si>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</si>
  <si>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</si>
  <si>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</si>
  <si>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</si>
  <si>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</si>
  <si>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</si>
  <si>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</si>
  <si>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</si>
  <si>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</si>
  <si>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</si>
  <si>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</si>
  <si>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</si>
  <si>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</si>
  <si>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</si>
  <si>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</si>
  <si>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</si>
  <si>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</si>
  <si>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</si>
  <si>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</si>
  <si>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</si>
  <si>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</si>
  <si>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</si>
  <si>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</si>
  <si>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</si>
  <si>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</si>
  <si>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</si>
  <si>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</si>
  <si>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</si>
  <si>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</si>
  <si>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</si>
  <si>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</si>
  <si>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</si>
  <si>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</si>
  <si>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</si>
  <si>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</si>
  <si>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</si>
  <si>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</si>
  <si>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</si>
  <si>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</si>
  <si>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</si>
  <si>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</si>
  <si>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</si>
  <si>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</si>
  <si>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</si>
  <si>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</si>
  <si>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</si>
  <si>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</si>
  <si>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</si>
  <si>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</si>
  <si>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</si>
  <si>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</si>
  <si>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</si>
  <si>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</si>
  <si>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</si>
  <si>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</si>
  <si>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</si>
  <si>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</si>
  <si>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</si>
  <si>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</si>
  <si>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</si>
  <si>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</si>
  <si>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</si>
  <si>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</si>
  <si>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</si>
  <si>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</si>
  <si>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</si>
  <si>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</si>
  <si>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</si>
  <si>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</si>
  <si>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</si>
  <si>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</si>
  <si>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</si>
  <si>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</si>
  <si>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</si>
  <si>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</si>
  <si>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</si>
  <si>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</si>
  <si>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</si>
  <si>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</si>
  <si>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</si>
  <si>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</si>
  <si>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</si>
  <si>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</si>
  <si>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</si>
  <si>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</si>
  <si>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</si>
  <si>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</si>
  <si>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</si>
  <si>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</si>
  <si>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</si>
  <si>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</si>
  <si>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</si>
  <si>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</si>
  <si>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</si>
  <si>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</si>
  <si>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</si>
  <si>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</si>
  <si>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</si>
  <si>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</si>
  <si>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</si>
  <si>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</si>
  <si>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</si>
  <si>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</si>
  <si>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</si>
  <si>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</si>
  <si>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</si>
  <si>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</si>
  <si>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</si>
  <si>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</si>
  <si>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</si>
  <si>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</si>
  <si>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</si>
  <si>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</si>
  <si>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</si>
  <si>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</si>
  <si>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</si>
  <si>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</si>
  <si>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</si>
  <si>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</si>
  <si>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</si>
  <si>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</si>
  <si>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</si>
  <si>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</si>
  <si>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</si>
  <si>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</si>
  <si>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</si>
  <si>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</si>
  <si>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</si>
  <si>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</si>
  <si>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</si>
  <si>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</si>
  <si>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</si>
  <si>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</si>
  <si>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</si>
  <si>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</si>
  <si>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</si>
  <si>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</si>
  <si>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</si>
  <si>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</si>
  <si>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</si>
  <si>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</si>
  <si>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</si>
  <si>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</si>
  <si>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</si>
  <si>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</si>
  <si>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</si>
  <si>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</si>
  <si>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</si>
  <si>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</si>
  <si>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</si>
  <si>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</si>
  <si>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</si>
  <si>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</si>
  <si>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</si>
  <si>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</si>
  <si>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</si>
  <si>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</si>
  <si>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</si>
  <si>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</si>
  <si>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</si>
  <si>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</si>
  <si>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</si>
  <si>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</si>
  <si>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</si>
  <si>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</si>
  <si>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</si>
  <si>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</si>
  <si>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</si>
  <si>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</si>
  <si>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</si>
  <si>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</si>
  <si>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</si>
  <si>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</si>
  <si>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</si>
  <si>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</si>
  <si>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</si>
  <si>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</si>
  <si>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</si>
  <si>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</si>
  <si>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</si>
  <si>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</si>
  <si>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</si>
  <si>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</si>
  <si>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</si>
  <si>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</si>
  <si>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</si>
  <si>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</si>
  <si>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</si>
  <si>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</si>
  <si>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</si>
  <si>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</si>
  <si>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</si>
  <si>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</si>
  <si>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</si>
  <si>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</si>
  <si>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</si>
  <si>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</si>
  <si>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</si>
  <si>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</si>
  <si>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</si>
  <si>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</si>
  <si>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</si>
  <si>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</si>
  <si>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</si>
  <si>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</si>
  <si>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</si>
  <si>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</si>
  <si>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</si>
  <si>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</si>
  <si>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</si>
  <si>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</si>
  <si>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</si>
  <si>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</si>
  <si>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</si>
  <si>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</si>
  <si>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</si>
  <si>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</si>
  <si>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</si>
  <si>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</si>
  <si>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</si>
  <si>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</si>
  <si>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</si>
  <si>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</si>
  <si>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</si>
  <si>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</si>
  <si>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</si>
  <si>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</si>
  <si>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</si>
  <si>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</si>
  <si>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</si>
  <si>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</si>
  <si>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</si>
  <si>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</si>
  <si>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</si>
  <si>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</si>
  <si>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</si>
  <si>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</si>
  <si>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</si>
  <si>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</si>
  <si>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</si>
  <si>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</si>
  <si>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</si>
  <si>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</si>
  <si>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</si>
  <si>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</si>
  <si>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</si>
  <si>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</si>
  <si>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</si>
  <si>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</si>
  <si>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</si>
  <si>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</si>
  <si>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</si>
  <si>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</si>
  <si>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</si>
  <si>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</si>
  <si>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</si>
  <si>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</si>
  <si>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</si>
  <si>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</si>
  <si>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</si>
  <si>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</si>
  <si>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</si>
  <si>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</si>
  <si>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</si>
  <si>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</si>
  <si>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</si>
  <si>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</si>
  <si>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</si>
  <si>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</si>
  <si>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</si>
  <si>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</si>
  <si>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</si>
  <si>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</si>
  <si>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</si>
  <si>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</si>
  <si>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</si>
  <si>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</si>
  <si>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</si>
  <si>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</si>
  <si>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</si>
  <si>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</si>
  <si>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</si>
  <si>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</si>
  <si>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</si>
  <si>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</si>
  <si>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</si>
  <si>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</si>
  <si>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</si>
  <si>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</si>
  <si>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</si>
  <si>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</si>
  <si>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</si>
  <si>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</si>
  <si>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</si>
  <si>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</si>
  <si>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</si>
  <si>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</si>
  <si>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</si>
  <si>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</si>
  <si>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</si>
  <si>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</si>
  <si>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</si>
  <si>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</si>
  <si>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</si>
  <si>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</si>
  <si>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</si>
  <si>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</si>
  <si>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</si>
  <si>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</si>
  <si>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</si>
  <si>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</si>
  <si>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</si>
  <si>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</si>
  <si>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</si>
  <si>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</si>
  <si>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</si>
  <si>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</si>
  <si>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</si>
  <si>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</si>
  <si>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</si>
  <si>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</si>
  <si>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</si>
  <si>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</si>
  <si>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</si>
  <si>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</si>
  <si>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</si>
  <si>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</si>
  <si>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</si>
  <si>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</si>
  <si>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</si>
  <si>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</si>
  <si>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</si>
  <si>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</si>
  <si>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</si>
  <si>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</si>
  <si>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</si>
  <si>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</si>
  <si>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</si>
  <si>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</si>
  <si>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</si>
  <si>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</si>
  <si>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</si>
  <si>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</si>
  <si>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</si>
  <si>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</si>
  <si>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</si>
  <si>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</si>
  <si>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</si>
  <si>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</si>
  <si>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</si>
  <si>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</si>
  <si>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</si>
  <si>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</si>
  <si>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</si>
  <si>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</si>
  <si>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</si>
  <si>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</si>
  <si>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</si>
  <si>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</si>
  <si>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</si>
  <si>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</si>
  <si>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</si>
  <si>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</si>
  <si>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</si>
  <si>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</si>
  <si>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</si>
  <si>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</si>
  <si>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</si>
  <si>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</si>
  <si>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</si>
  <si>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</si>
  <si>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</si>
  <si>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</si>
  <si>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</si>
  <si>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</si>
  <si>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</si>
  <si>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</si>
  <si>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</si>
  <si>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</si>
  <si>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</si>
  <si>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</si>
  <si>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</si>
  <si>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</si>
  <si>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</si>
  <si>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</si>
  <si>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</si>
  <si>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</si>
  <si>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</si>
  <si>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</si>
  <si>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</si>
  <si>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</si>
  <si>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</si>
  <si>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</si>
  <si>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</si>
  <si>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</si>
  <si>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</si>
  <si>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</si>
  <si>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</si>
  <si>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</si>
  <si>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</si>
  <si>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</si>
  <si>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</si>
  <si>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</si>
  <si>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</si>
  <si>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</si>
  <si>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</si>
  <si>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</si>
  <si>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</si>
  <si>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</si>
  <si>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</si>
  <si>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</si>
  <si>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</si>
  <si>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</si>
  <si>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</si>
  <si>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</si>
  <si>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</si>
  <si>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</si>
  <si>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</si>
  <si>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</si>
  <si>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</si>
  <si>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</si>
  <si>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</si>
  <si>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</si>
  <si>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</si>
  <si>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</si>
  <si>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</si>
  <si>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</si>
  <si>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</si>
  <si>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</si>
  <si>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</si>
  <si>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</si>
  <si>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</si>
  <si>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</si>
  <si>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</si>
  <si>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</si>
  <si>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</si>
  <si>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</si>
  <si>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</si>
  <si>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</si>
  <si>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</si>
  <si>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</si>
  <si>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</si>
  <si>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</si>
  <si>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</si>
  <si>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</si>
  <si>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</si>
  <si>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</si>
  <si>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</si>
  <si>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</si>
  <si>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</si>
  <si>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</si>
  <si>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</si>
  <si>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</si>
  <si>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</si>
  <si>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</si>
  <si>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</si>
  <si>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</si>
  <si>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</si>
  <si>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</si>
  <si>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</si>
  <si>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</si>
  <si>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</si>
  <si>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</si>
  <si>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</si>
  <si>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</si>
  <si>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</si>
  <si>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</si>
  <si>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</si>
  <si>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</si>
  <si>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</si>
  <si>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</si>
  <si>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</si>
  <si>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</si>
  <si>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</si>
  <si>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</si>
  <si>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</si>
  <si>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</si>
  <si>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</si>
  <si>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</si>
  <si>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</si>
  <si>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</si>
  <si>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</si>
  <si>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</si>
  <si>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</si>
  <si>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</si>
  <si>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</si>
  <si>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</si>
  <si>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</si>
  <si>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</si>
  <si>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</si>
  <si>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</si>
  <si>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</si>
  <si>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</si>
  <si>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</si>
  <si>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</si>
  <si>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</si>
  <si>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</si>
  <si>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</si>
  <si>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</si>
  <si>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</si>
  <si>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</si>
  <si>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</si>
  <si>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</si>
  <si>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</si>
  <si>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</si>
  <si>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</si>
  <si>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</si>
  <si>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</si>
  <si>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</si>
  <si>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</si>
  <si>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</si>
  <si>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</si>
  <si>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</si>
  <si>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</si>
  <si>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</si>
  <si>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</si>
  <si>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</si>
  <si>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</si>
  <si>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</si>
  <si>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</si>
  <si>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</si>
  <si>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</si>
  <si>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</si>
  <si>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</si>
  <si>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</si>
  <si>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</si>
  <si>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</si>
  <si>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</si>
  <si>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</si>
  <si>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</si>
  <si>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</si>
  <si>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</si>
  <si>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</si>
  <si>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</si>
  <si>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</si>
  <si>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</si>
  <si>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</si>
  <si>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</si>
  <si>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</si>
  <si>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</si>
  <si>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</si>
  <si>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</si>
  <si>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</si>
  <si>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</si>
  <si>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</si>
  <si>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</si>
  <si>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</si>
  <si>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</si>
  <si>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</si>
  <si>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</si>
  <si>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</si>
  <si>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</si>
  <si>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</si>
  <si>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</si>
  <si>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</si>
  <si>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</si>
  <si>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</si>
  <si>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</si>
  <si>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</si>
  <si>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</si>
  <si>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</si>
  <si>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</si>
  <si>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</si>
  <si>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</si>
  <si>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</si>
  <si>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</si>
  <si>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</si>
  <si>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</si>
  <si>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</si>
  <si>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</si>
  <si>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</si>
  <si>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</si>
  <si>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</si>
  <si>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</si>
  <si>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</si>
  <si>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</si>
  <si>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</si>
  <si>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</si>
  <si>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</si>
  <si>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</si>
  <si>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</si>
  <si>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</si>
  <si>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</si>
  <si>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</si>
  <si>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</si>
  <si>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</si>
  <si>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</si>
  <si>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</si>
  <si>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</si>
  <si>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</si>
  <si>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</si>
  <si>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</si>
  <si>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</si>
  <si>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</si>
  <si>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</si>
  <si>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</si>
  <si>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</si>
  <si>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</si>
  <si>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</si>
  <si>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</si>
  <si>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</si>
  <si>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</si>
  <si>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</si>
  <si>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</si>
  <si>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</si>
  <si>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</si>
  <si>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</si>
  <si>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</si>
  <si>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</si>
  <si>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</si>
  <si>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</si>
  <si>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</si>
  <si>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</si>
  <si>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</si>
  <si>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</si>
  <si>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</si>
  <si>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</si>
  <si>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</si>
  <si>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</si>
  <si>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</si>
  <si>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</si>
  <si>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</si>
  <si>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</si>
  <si>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</si>
  <si>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</si>
  <si>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</si>
  <si>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</si>
  <si>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</si>
  <si>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</si>
  <si>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</si>
  <si>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</si>
  <si>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</si>
  <si>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</si>
  <si>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</si>
  <si>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</si>
  <si>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</si>
  <si>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</si>
  <si>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</si>
  <si>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</si>
  <si>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</si>
  <si>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</si>
  <si>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</si>
  <si>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</si>
  <si>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</si>
  <si>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</si>
  <si>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</si>
  <si>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</si>
  <si>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</si>
  <si>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</si>
  <si>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</si>
  <si>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</si>
  <si>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</si>
  <si>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</si>
  <si>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</si>
  <si>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</si>
  <si>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</si>
  <si>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</si>
  <si>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</si>
  <si>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</si>
  <si>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</si>
  <si>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</si>
  <si>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</si>
  <si>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</si>
  <si>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</si>
  <si>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</si>
  <si>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</si>
  <si>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</si>
  <si>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</si>
  <si>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</si>
  <si>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</si>
  <si>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</si>
  <si>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</si>
  <si>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</si>
  <si>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</si>
  <si>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</si>
  <si>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</si>
  <si>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</si>
  <si>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</si>
  <si>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</si>
  <si>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</si>
  <si>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</si>
  <si>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</si>
  <si>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</si>
  <si>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</si>
  <si>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</si>
  <si>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</si>
  <si>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</si>
  <si>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</si>
  <si>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</si>
  <si>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</si>
  <si>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</si>
  <si>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</si>
  <si>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</si>
  <si>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</si>
  <si>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</si>
  <si>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</si>
  <si>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</si>
  <si>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</si>
  <si>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</si>
  <si>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</si>
  <si>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</si>
  <si>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</si>
  <si>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</si>
  <si>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</si>
  <si>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</si>
  <si>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</si>
  <si>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</si>
  <si>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</si>
  <si>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</si>
  <si>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</si>
  <si>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</si>
  <si>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</si>
  <si>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</si>
  <si>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</si>
  <si>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</si>
  <si>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</si>
  <si>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</si>
  <si>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</si>
  <si>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</si>
  <si>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</si>
  <si>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</si>
  <si>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</si>
  <si>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</si>
  <si>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</si>
  <si>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</si>
  <si>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</si>
  <si>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</si>
  <si>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</si>
  <si>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</si>
  <si>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</si>
  <si>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</si>
  <si>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</si>
  <si>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</si>
  <si>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</si>
  <si>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</si>
  <si>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</si>
  <si>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</si>
  <si>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</si>
  <si>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</si>
  <si>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</si>
  <si>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</si>
  <si>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</si>
  <si>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</si>
  <si>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</si>
  <si>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</si>
  <si>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</si>
  <si>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</si>
  <si>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</si>
  <si>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</si>
  <si>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</si>
  <si>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</si>
  <si>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</si>
  <si>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</si>
  <si>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</si>
  <si>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</si>
  <si>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</si>
  <si>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</si>
  <si>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</si>
  <si>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</si>
  <si>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</si>
  <si>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</si>
  <si>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</si>
  <si>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</si>
  <si>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</si>
  <si>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</si>
  <si>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</si>
  <si>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</si>
  <si>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</si>
  <si>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</si>
  <si>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</si>
  <si>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</si>
  <si>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</si>
  <si>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</si>
  <si>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</si>
  <si>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</si>
  <si>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</si>
  <si>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</si>
  <si>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</si>
  <si>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</si>
  <si>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</si>
  <si>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</si>
  <si>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</si>
  <si>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</si>
  <si>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</si>
  <si>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</si>
  <si>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</si>
  <si>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</si>
  <si>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</si>
  <si>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</si>
  <si>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</si>
  <si>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</si>
  <si>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</si>
  <si>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</si>
  <si>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</si>
  <si>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</si>
  <si>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</si>
  <si>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</si>
  <si>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</si>
  <si>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</si>
  <si>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</si>
  <si>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</si>
  <si>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</si>
  <si>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</si>
  <si>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</si>
  <si>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</si>
  <si>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</si>
  <si>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</si>
  <si>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</si>
  <si>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</si>
  <si>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</si>
  <si>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</si>
  <si>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</si>
  <si>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</si>
  <si>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</si>
  <si>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</si>
  <si>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</si>
  <si>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</si>
  <si>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</si>
  <si>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</si>
  <si>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</si>
  <si>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</si>
  <si>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</si>
  <si>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</si>
  <si>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</si>
  <si>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</si>
  <si>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</si>
  <si>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</si>
  <si>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</si>
  <si>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</si>
  <si>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</si>
  <si>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</si>
  <si>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</si>
  <si>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</si>
  <si>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</si>
  <si>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</si>
  <si>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</si>
  <si>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</si>
  <si>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</si>
  <si>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</si>
  <si>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</si>
  <si>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</si>
  <si>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</si>
  <si>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</si>
  <si>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</si>
  <si>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</si>
  <si>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</si>
  <si>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</si>
  <si>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</si>
  <si>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</si>
  <si>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</si>
  <si>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</si>
  <si>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</si>
  <si>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</si>
  <si>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</si>
  <si>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</si>
  <si>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</si>
  <si>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</si>
  <si>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</si>
  <si>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</si>
  <si>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</si>
  <si>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</si>
  <si>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</si>
  <si>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</si>
  <si>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</si>
  <si>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</si>
  <si>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</si>
  <si>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</si>
  <si>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</si>
  <si>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</si>
  <si>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</si>
  <si>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</si>
  <si>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</si>
  <si>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</si>
  <si>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</si>
  <si>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</si>
  <si>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</si>
  <si>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</si>
  <si>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</si>
  <si>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</si>
  <si>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</si>
  <si>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</si>
  <si>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</si>
  <si>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</si>
  <si>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</si>
  <si>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</si>
  <si>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</si>
  <si>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</si>
  <si>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</si>
  <si>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</si>
  <si>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</si>
  <si>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</si>
  <si>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</si>
  <si>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</si>
  <si>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</si>
  <si>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</si>
  <si>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</si>
  <si>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</si>
  <si>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</si>
  <si>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</si>
  <si>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</si>
  <si>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</si>
  <si>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</si>
  <si>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</si>
  <si>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</si>
  <si>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</si>
  <si>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</si>
  <si>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</si>
  <si>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</si>
  <si>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</si>
  <si>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</si>
  <si>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</si>
  <si>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</si>
  <si>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</si>
  <si>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</si>
  <si>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</si>
  <si>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</si>
  <si>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</si>
  <si>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</si>
  <si>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</si>
  <si>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</si>
  <si>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</si>
  <si>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</si>
  <si>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</si>
  <si>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</si>
  <si>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</si>
  <si>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</si>
  <si>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</si>
  <si>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</si>
  <si>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</si>
  <si>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</si>
  <si>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</si>
  <si>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</si>
  <si>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</si>
  <si>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</si>
  <si>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</si>
  <si>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</si>
  <si>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</si>
  <si>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</si>
  <si>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</si>
  <si>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</si>
  <si>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</si>
  <si>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</si>
  <si>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</si>
  <si>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</si>
  <si>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</si>
  <si>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</si>
  <si>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</si>
  <si>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</si>
  <si>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</si>
  <si>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</si>
  <si>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</si>
  <si>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</si>
  <si>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</si>
  <si>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</si>
  <si>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</si>
  <si>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</si>
  <si>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</si>
  <si>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</si>
  <si>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</si>
  <si>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</si>
  <si>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</si>
  <si>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</si>
  <si>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</si>
  <si>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</si>
  <si>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</si>
  <si>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</si>
  <si>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</si>
  <si>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</si>
  <si>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</si>
  <si>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</si>
  <si>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</si>
  <si>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</si>
  <si>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</si>
  <si>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</si>
  <si>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</si>
  <si>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</si>
  <si>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</si>
  <si>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</si>
  <si>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</si>
  <si>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</si>
  <si>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</si>
  <si>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</si>
  <si>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</si>
  <si>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</si>
  <si>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</si>
  <si>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</si>
  <si>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</si>
  <si>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</si>
  <si>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</si>
  <si>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</si>
  <si>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</si>
  <si>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</si>
  <si>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</si>
  <si>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</si>
  <si>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</si>
  <si>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</si>
  <si>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</si>
  <si>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</si>
  <si>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</si>
  <si>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</si>
  <si>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</si>
  <si>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</si>
  <si>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</si>
  <si>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</si>
  <si>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</si>
  <si>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</si>
  <si>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</si>
  <si>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</si>
  <si>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</si>
  <si>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</si>
  <si>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</si>
  <si>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</si>
  <si>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</si>
  <si>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</si>
  <si>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</si>
  <si>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</si>
  <si>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</si>
  <si>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</si>
  <si>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</si>
  <si>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</si>
  <si>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</si>
  <si>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</si>
  <si>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</si>
  <si>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</si>
  <si>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</si>
  <si>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</si>
  <si>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</si>
  <si>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</si>
  <si>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</si>
  <si>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</si>
  <si>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</si>
  <si>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</si>
  <si>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</si>
  <si>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</si>
  <si>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</si>
  <si>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</si>
  <si>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</si>
  <si>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</si>
  <si>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</si>
  <si>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</si>
  <si>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</si>
  <si>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</si>
  <si>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</si>
  <si>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</si>
  <si>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</si>
  <si>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</si>
  <si>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</si>
  <si>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</si>
  <si>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</si>
  <si>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</si>
  <si>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</si>
  <si>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</si>
  <si>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</si>
  <si>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</si>
  <si>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</si>
  <si>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</si>
  <si>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</si>
  <si>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</si>
  <si>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</si>
  <si>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</si>
  <si>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</si>
  <si>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</si>
  <si>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</si>
  <si>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</si>
  <si>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</si>
  <si>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</si>
  <si>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</si>
  <si>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</si>
  <si>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</si>
  <si>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</si>
  <si>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</si>
  <si>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</si>
  <si>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</si>
  <si>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</si>
  <si>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</si>
  <si>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</si>
  <si>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</si>
  <si>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</si>
  <si>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</si>
  <si>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</si>
  <si>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</si>
  <si>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</si>
  <si>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</si>
  <si>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</si>
  <si>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</si>
  <si>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</si>
  <si>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</si>
  <si>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</si>
  <si>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</si>
  <si>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</si>
  <si>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</si>
  <si>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</si>
  <si>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</si>
  <si>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</si>
  <si>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</si>
  <si>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</si>
  <si>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</si>
  <si>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</si>
  <si>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</si>
  <si>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</si>
  <si>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</si>
  <si>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</si>
  <si>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</si>
  <si>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</si>
  <si>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</si>
  <si>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</si>
  <si>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</si>
  <si>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</si>
  <si>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</si>
  <si>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</si>
  <si>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</si>
  <si>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</si>
  <si>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</si>
  <si>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</si>
  <si>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</si>
  <si>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</si>
  <si>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</si>
  <si>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</si>
  <si>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</si>
  <si>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</si>
  <si>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</si>
  <si>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</si>
  <si>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</si>
  <si>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</si>
  <si>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</si>
  <si>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</si>
  <si>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</si>
  <si>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</si>
  <si>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</si>
  <si>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</si>
  <si>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</si>
  <si>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</si>
  <si>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</si>
  <si>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</si>
  <si>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</si>
  <si>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</si>
  <si>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</si>
  <si>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</si>
  <si>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</si>
  <si>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</si>
  <si>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</si>
  <si>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</si>
  <si>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</si>
  <si>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</si>
  <si>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</si>
  <si>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</si>
  <si>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</si>
  <si>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</si>
  <si>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</si>
  <si>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</si>
  <si>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</si>
  <si>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</si>
  <si>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</si>
  <si>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</si>
  <si>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</si>
  <si>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</si>
  <si>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</si>
  <si>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</si>
  <si>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</si>
  <si>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</si>
  <si>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</si>
  <si>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</si>
  <si>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</si>
  <si>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</si>
  <si>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</si>
  <si>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</si>
  <si>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</si>
  <si>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</si>
  <si>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</si>
  <si>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</si>
  <si>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</si>
  <si>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</si>
  <si>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</si>
  <si>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</si>
  <si>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</si>
  <si>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</si>
  <si>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</si>
  <si>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</si>
  <si>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</si>
  <si>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</si>
  <si>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</si>
  <si>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</si>
  <si>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</si>
  <si>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</si>
  <si>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</si>
  <si>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</si>
  <si>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</si>
  <si>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</si>
  <si>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</si>
  <si>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</si>
  <si>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</si>
  <si>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</si>
  <si>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</si>
  <si>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</si>
  <si>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</si>
  <si>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</si>
  <si>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</si>
  <si>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</si>
  <si>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</si>
  <si>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</si>
  <si>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</si>
  <si>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</si>
  <si>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</si>
  <si>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</si>
  <si>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</si>
  <si>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</si>
  <si>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</si>
  <si>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</si>
  <si>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</si>
  <si>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</si>
  <si>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</si>
  <si>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</si>
  <si>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</si>
  <si>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</si>
  <si>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</si>
  <si>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</si>
  <si>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</si>
  <si>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</si>
  <si>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</si>
  <si>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</si>
  <si>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</si>
  <si>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</si>
  <si>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</si>
  <si>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</si>
  <si>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</si>
  <si>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</si>
  <si>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</si>
  <si>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</si>
  <si>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</si>
  <si>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</si>
  <si>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</si>
  <si>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</si>
  <si>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</si>
  <si>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</si>
  <si>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</si>
  <si>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</si>
  <si>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</si>
  <si>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</si>
  <si>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</si>
  <si>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</si>
  <si>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</si>
  <si>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</si>
  <si>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</si>
  <si>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</si>
  <si>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</si>
  <si>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</si>
  <si>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</si>
  <si>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</si>
  <si>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</si>
  <si>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</si>
  <si>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</si>
  <si>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</si>
  <si>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</si>
  <si>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</si>
  <si>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</si>
  <si>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</si>
  <si>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</si>
  <si>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</si>
  <si>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</si>
  <si>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</si>
  <si>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</si>
  <si>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</si>
  <si>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</si>
  <si>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</si>
  <si>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</si>
  <si>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</si>
  <si>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</si>
  <si>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</si>
  <si>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</si>
  <si>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</si>
  <si>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</si>
  <si>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</si>
  <si>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</si>
  <si>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</si>
  <si>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</si>
  <si>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</si>
  <si>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</si>
  <si>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</si>
  <si>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</si>
  <si>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</si>
  <si>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</si>
  <si>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</si>
  <si>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</si>
  <si>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</si>
  <si>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</si>
  <si>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</si>
  <si>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</si>
  <si>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</si>
  <si>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</si>
  <si>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</si>
  <si>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</si>
  <si>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</si>
  <si>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</si>
  <si>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</si>
  <si>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</si>
  <si>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</si>
  <si>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</si>
  <si>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</si>
  <si>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</si>
  <si>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</si>
  <si>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</si>
  <si>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</si>
  <si>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</si>
  <si>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</si>
  <si>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</si>
  <si>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</si>
  <si>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</si>
  <si>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</si>
  <si>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</si>
  <si>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</si>
  <si>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</si>
  <si>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</si>
  <si>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</si>
  <si>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</si>
  <si>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</si>
  <si>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</si>
  <si>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</si>
  <si>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</si>
  <si>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</si>
  <si>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</si>
  <si>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</si>
  <si>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</si>
  <si>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</si>
  <si>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</si>
  <si>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</si>
  <si>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</si>
  <si>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</si>
  <si>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</si>
  <si>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</si>
  <si>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</si>
  <si>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</si>
  <si>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</si>
  <si>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</si>
  <si>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</si>
  <si>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</si>
  <si>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</si>
  <si>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</si>
  <si>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</si>
  <si>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</si>
  <si>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</si>
  <si>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</si>
  <si>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</si>
  <si>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</si>
  <si>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</si>
  <si>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</si>
  <si>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</si>
  <si>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</si>
  <si>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</si>
  <si>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</si>
  <si>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</si>
  <si>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</si>
  <si>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</si>
  <si>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</si>
  <si>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</si>
  <si>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</si>
  <si>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</si>
  <si>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</si>
  <si>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</si>
  <si>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</si>
  <si>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</si>
  <si>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</si>
  <si>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</si>
  <si>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</si>
  <si>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</si>
  <si>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</si>
  <si>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</si>
  <si>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</si>
  <si>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</si>
  <si>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</si>
  <si>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</si>
  <si>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</si>
  <si>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</si>
  <si>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</si>
  <si>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</si>
  <si>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</si>
  <si>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</si>
  <si>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</si>
  <si>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</si>
  <si>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</si>
  <si>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</si>
  <si>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</si>
  <si>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</si>
  <si>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</si>
  <si>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</si>
  <si>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</si>
  <si>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</si>
  <si>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</si>
  <si>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</si>
  <si>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</si>
  <si>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</si>
  <si>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</si>
  <si>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</si>
  <si>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</si>
  <si>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</si>
  <si>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</si>
  <si>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</si>
  <si>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</si>
  <si>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</si>
  <si>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</si>
  <si>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</si>
  <si>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</si>
  <si>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</si>
  <si>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</si>
  <si>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</si>
  <si>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</si>
  <si>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</si>
  <si>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</si>
  <si>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</si>
  <si>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</si>
  <si>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</si>
  <si>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</si>
  <si>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</si>
  <si>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</si>
  <si>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</si>
  <si>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</si>
  <si>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</si>
  <si>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</si>
  <si>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</si>
  <si>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</si>
  <si>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</si>
  <si>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</si>
  <si>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</si>
  <si>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</si>
  <si>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</si>
  <si>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</si>
  <si>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</si>
  <si>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</si>
  <si>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</si>
  <si>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</si>
  <si>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</si>
  <si>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</si>
  <si>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</si>
  <si>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</si>
  <si>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</si>
  <si>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</si>
  <si>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</si>
  <si>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</si>
  <si>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</si>
  <si>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</si>
  <si>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</si>
  <si>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</si>
  <si>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</si>
  <si>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</si>
  <si>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</si>
  <si>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</si>
  <si>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</si>
  <si>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</si>
  <si>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</si>
  <si>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</si>
  <si>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</si>
  <si>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</si>
  <si>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</si>
  <si>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</si>
  <si>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</si>
  <si>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</si>
  <si>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</si>
  <si>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</si>
  <si>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</si>
  <si>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</si>
  <si>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</si>
  <si>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</si>
  <si>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</si>
  <si>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</si>
  <si>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</si>
  <si>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</si>
  <si>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</si>
  <si>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</si>
  <si>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</si>
  <si>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</si>
  <si>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</si>
  <si>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</si>
  <si>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</si>
  <si>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</si>
  <si>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</si>
  <si>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</si>
  <si>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</si>
  <si>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</si>
  <si>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</si>
  <si>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</si>
  <si>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</si>
  <si>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</si>
  <si>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</si>
  <si>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</si>
  <si>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</si>
  <si>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</si>
  <si>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</si>
  <si>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</si>
  <si>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</si>
  <si>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</si>
  <si>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</si>
  <si>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</si>
  <si>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</si>
  <si>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</si>
  <si>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</si>
  <si>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</si>
  <si>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</si>
  <si>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</si>
  <si>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</si>
  <si>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</si>
  <si>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</si>
  <si>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</si>
  <si>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</si>
  <si>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</si>
  <si>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</si>
  <si>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</si>
  <si>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</si>
  <si>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</si>
  <si>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</si>
  <si>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</si>
  <si>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</si>
  <si>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</si>
  <si>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</si>
  <si>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</si>
  <si>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</si>
  <si>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</si>
  <si>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</si>
  <si>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</si>
  <si>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</si>
  <si>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</si>
  <si>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</si>
  <si>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</si>
  <si>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</si>
  <si>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</si>
  <si>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</si>
  <si>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</si>
  <si>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</si>
  <si>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</si>
  <si>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</si>
  <si>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</si>
  <si>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</si>
  <si>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</si>
  <si>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</si>
  <si>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</si>
  <si>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</si>
  <si>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</si>
  <si>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</si>
  <si>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</si>
  <si>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</si>
  <si>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</si>
  <si>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</si>
  <si>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</si>
  <si>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</si>
  <si>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</si>
  <si>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</si>
  <si>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</si>
  <si>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</si>
  <si>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</si>
  <si>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</si>
  <si>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</si>
  <si>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</si>
  <si>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</si>
  <si>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</si>
  <si>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</si>
  <si>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</si>
  <si>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</si>
  <si>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</si>
  <si>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</si>
  <si>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</si>
  <si>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</si>
  <si>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</si>
  <si>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</si>
  <si>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</si>
  <si>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</si>
  <si>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</si>
  <si>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</si>
  <si>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</si>
  <si>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</si>
  <si>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</si>
  <si>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</si>
  <si>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</si>
  <si>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</si>
  <si>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</si>
  <si>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</si>
  <si>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</si>
  <si>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</si>
  <si>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</si>
  <si>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</si>
  <si>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</si>
  <si>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</si>
  <si>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</si>
  <si>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</si>
  <si>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</si>
  <si>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</si>
  <si>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</si>
  <si>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</si>
  <si>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</si>
  <si>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</si>
  <si>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</si>
  <si>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</si>
  <si>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</si>
  <si>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</si>
  <si>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</si>
  <si>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</si>
  <si>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</si>
  <si>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</si>
  <si>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</si>
  <si>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</si>
  <si>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</si>
  <si>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</si>
  <si>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</si>
  <si>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</si>
  <si>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</si>
  <si>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</si>
  <si>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</si>
  <si>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</si>
  <si>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</si>
  <si>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</si>
  <si>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</si>
  <si>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</si>
  <si>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</si>
  <si>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</si>
  <si>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</si>
  <si>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</si>
  <si>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</si>
  <si>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</si>
  <si>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</si>
  <si>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</si>
  <si>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</si>
  <si>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</si>
  <si>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</si>
  <si>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</si>
  <si>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</si>
  <si>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</si>
  <si>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</si>
  <si>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</si>
  <si>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</si>
  <si>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</si>
  <si>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</si>
  <si>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</si>
  <si>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</si>
  <si>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</si>
  <si>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</si>
  <si>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</si>
  <si>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</si>
  <si>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</si>
  <si>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</si>
  <si>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</si>
  <si>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</si>
  <si>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</si>
  <si>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</si>
  <si>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</si>
  <si>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</si>
  <si>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</si>
  <si>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</si>
  <si>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</si>
  <si>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</si>
  <si>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</si>
  <si>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</si>
  <si>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</si>
  <si>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</si>
  <si>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</si>
  <si>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</si>
  <si>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</si>
  <si>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</si>
  <si>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</si>
  <si>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</si>
  <si>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</si>
  <si>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</si>
  <si>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</si>
  <si>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</si>
  <si>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</si>
  <si>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</si>
  <si>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</si>
  <si>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</si>
  <si>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</si>
  <si>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</si>
  <si>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</si>
  <si>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</si>
  <si>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</si>
  <si>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</si>
  <si>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</si>
  <si>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</si>
  <si>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</si>
  <si>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</si>
  <si>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</si>
  <si>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</si>
  <si>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</si>
  <si>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</si>
  <si>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</si>
  <si>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</si>
  <si>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</si>
  <si>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</si>
  <si>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</si>
  <si>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</si>
  <si>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</si>
  <si>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</si>
  <si>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</si>
  <si>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</si>
  <si>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</si>
  <si>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</si>
  <si>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</si>
  <si>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</si>
  <si>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</si>
  <si>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</si>
  <si>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</si>
  <si>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</si>
  <si>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</si>
  <si>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</si>
  <si>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</si>
  <si>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</si>
  <si>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</si>
  <si>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</si>
  <si>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</si>
  <si>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</si>
  <si>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</si>
  <si>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</si>
  <si>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</si>
  <si>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</si>
  <si>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</si>
  <si>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</si>
  <si>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</si>
  <si>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</si>
  <si>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</si>
  <si>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</si>
  <si>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</si>
  <si>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</si>
  <si>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</si>
  <si>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</si>
  <si>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</si>
  <si>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</si>
  <si>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</si>
  <si>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</si>
  <si>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</si>
  <si>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</si>
  <si>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</si>
  <si>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</si>
  <si>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</si>
  <si>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</si>
  <si>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</si>
  <si>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</si>
  <si>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</si>
  <si>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</si>
  <si>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</si>
  <si>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</si>
  <si>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</si>
  <si>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</si>
  <si>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</si>
  <si>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</si>
  <si>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</si>
  <si>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</si>
  <si>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</si>
  <si>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</si>
  <si>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</si>
  <si>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</si>
  <si>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</si>
  <si>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</si>
  <si>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</si>
  <si>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</si>
  <si>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</si>
  <si>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</si>
  <si>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</si>
  <si>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</si>
  <si>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</si>
  <si>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</si>
  <si>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</si>
  <si>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</si>
  <si>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</si>
  <si>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</si>
  <si>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</si>
  <si>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</si>
  <si>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</si>
  <si>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</si>
  <si>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</si>
  <si>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</si>
  <si>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</si>
  <si>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</si>
  <si>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</si>
  <si>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</si>
  <si>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</si>
  <si>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</si>
  <si>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</si>
  <si>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</si>
  <si>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</si>
  <si>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</si>
  <si>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</si>
  <si>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</si>
  <si>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</si>
  <si>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</si>
  <si>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</si>
  <si>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</si>
  <si>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</si>
  <si>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</si>
  <si>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</si>
  <si>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</si>
  <si>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</si>
  <si>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</si>
  <si>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</si>
  <si>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</si>
  <si>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</si>
  <si>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</si>
  <si>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</si>
  <si>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</si>
  <si>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</si>
  <si>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</si>
  <si>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</si>
  <si>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</si>
  <si>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</si>
  <si>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</si>
  <si>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</si>
  <si>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</si>
  <si>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</si>
  <si>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</si>
  <si>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</si>
  <si>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</si>
  <si>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</si>
  <si>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</si>
  <si>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</si>
  <si>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</si>
  <si>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</si>
  <si>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</si>
  <si>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</si>
  <si>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</si>
  <si>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</si>
  <si>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</si>
  <si>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</si>
  <si>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</si>
  <si>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</si>
  <si>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</si>
  <si>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</si>
  <si>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</si>
  <si>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</si>
  <si>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</si>
  <si>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</si>
  <si>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</si>
  <si>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</si>
  <si>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</si>
  <si>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</si>
  <si>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</si>
  <si>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</si>
  <si>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</si>
  <si>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</si>
  <si>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</si>
  <si>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</si>
  <si>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</si>
  <si>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</si>
  <si>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</si>
  <si>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</si>
  <si>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</si>
  <si>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</si>
  <si>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</si>
  <si>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</si>
  <si>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</si>
  <si>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</si>
  <si>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</si>
  <si>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</si>
  <si>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</si>
  <si>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</si>
  <si>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</si>
  <si>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</si>
  <si>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</si>
  <si>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</si>
  <si>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</si>
  <si>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</si>
  <si>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</si>
  <si>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</si>
  <si>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</si>
  <si>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</si>
  <si>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</si>
  <si>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</si>
  <si>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</si>
  <si>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</si>
  <si>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</si>
  <si>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</si>
  <si>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</si>
  <si>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</si>
  <si>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</si>
  <si>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</si>
  <si>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</si>
  <si>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</si>
  <si>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</si>
  <si>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</si>
  <si>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</si>
  <si>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</si>
  <si>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</si>
  <si>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</si>
  <si>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</si>
  <si>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</si>
  <si>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</si>
  <si>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</si>
  <si>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</si>
  <si>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</si>
  <si>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</si>
  <si>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</si>
  <si>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</si>
  <si>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</si>
  <si>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</si>
  <si>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</si>
  <si>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</si>
  <si>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</si>
  <si>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</si>
  <si>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</si>
  <si>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</si>
  <si>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</si>
  <si>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</si>
  <si>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</si>
  <si>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</si>
  <si>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</si>
  <si>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</si>
  <si>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</si>
  <si>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</si>
  <si>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</si>
  <si>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</si>
  <si>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</si>
  <si>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</si>
  <si>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</si>
  <si>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</si>
  <si>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</si>
  <si>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</si>
  <si>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</si>
  <si>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</si>
  <si>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</si>
  <si>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</si>
  <si>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</si>
  <si>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</si>
  <si>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</si>
  <si>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</si>
  <si>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</si>
  <si>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</si>
  <si>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</si>
  <si>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</si>
  <si>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</si>
  <si>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</si>
  <si>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</si>
  <si>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</si>
  <si>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</si>
  <si>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</si>
  <si>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</si>
  <si>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</si>
  <si>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</si>
  <si>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</si>
  <si>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</si>
  <si>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</si>
  <si>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</si>
  <si>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</si>
  <si>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</si>
  <si>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</si>
  <si>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</si>
  <si>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</si>
  <si>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</si>
  <si>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</si>
  <si>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</si>
  <si>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</si>
  <si>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</si>
  <si>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</si>
  <si>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</si>
  <si>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</si>
  <si>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</si>
  <si>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</si>
  <si>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</si>
  <si>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</si>
  <si>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</si>
  <si>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</si>
  <si>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</si>
  <si>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</si>
  <si>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</si>
  <si>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</si>
  <si>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</si>
  <si>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</si>
  <si>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</si>
  <si>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</si>
  <si>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</si>
  <si>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</si>
  <si>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</si>
  <si>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</si>
  <si>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</si>
  <si>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</si>
  <si>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</si>
  <si>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</si>
  <si>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</si>
  <si>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</si>
  <si>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</si>
  <si>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</si>
  <si>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</si>
  <si>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</si>
  <si>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</si>
  <si>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</si>
  <si>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</si>
  <si>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</si>
  <si>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</si>
  <si>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</si>
  <si>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</si>
  <si>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</si>
  <si>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</si>
  <si>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</si>
  <si>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</si>
  <si>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</si>
  <si>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</si>
  <si>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</si>
  <si>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</si>
  <si>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</si>
  <si>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</si>
  <si>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</si>
  <si>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</si>
  <si>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</si>
  <si>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</si>
  <si>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</si>
  <si>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</si>
  <si>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</si>
  <si>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</si>
  <si>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</si>
  <si>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</si>
  <si>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</si>
  <si>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</si>
  <si>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</si>
  <si>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</si>
  <si>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</si>
  <si>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</si>
  <si>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</si>
  <si>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</si>
  <si>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</si>
  <si>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</si>
  <si>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</si>
  <si>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</si>
  <si>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</si>
  <si>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</si>
  <si>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</si>
  <si>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</si>
  <si>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</si>
  <si>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</si>
  <si>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</si>
  <si>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</si>
  <si>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</si>
  <si>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</si>
  <si>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</si>
  <si>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</si>
  <si>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</si>
  <si>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</si>
  <si>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</si>
  <si>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</si>
  <si>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</si>
  <si>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</si>
  <si>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</si>
  <si>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</si>
  <si>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</si>
  <si>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</si>
  <si>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</si>
  <si>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</si>
  <si>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</si>
  <si>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</si>
  <si>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</si>
  <si>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</si>
  <si>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</si>
  <si>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</si>
  <si>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</si>
  <si>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</si>
  <si>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</si>
  <si>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</si>
  <si>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</si>
  <si>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</si>
  <si>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</si>
  <si>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</si>
  <si>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</si>
  <si>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</si>
  <si>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</si>
  <si>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</si>
  <si>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</si>
  <si>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</si>
  <si>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</si>
  <si>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</si>
  <si>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</si>
  <si>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</si>
  <si>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</si>
  <si>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</si>
  <si>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</si>
  <si>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</si>
  <si>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</si>
  <si>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</si>
  <si>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</si>
  <si>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</si>
  <si>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</si>
  <si>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</si>
  <si>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</si>
  <si>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</si>
  <si>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</si>
  <si>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</si>
  <si>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</si>
  <si>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</si>
  <si>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</si>
  <si>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</si>
  <si>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</si>
  <si>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</si>
  <si>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</si>
  <si>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</si>
  <si>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</si>
  <si>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</si>
  <si>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</si>
  <si>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</si>
  <si>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</si>
  <si>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</si>
  <si>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</si>
  <si>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</si>
  <si>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</si>
  <si>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</si>
  <si>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</si>
  <si>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</si>
  <si>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</si>
  <si>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</si>
  <si>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</si>
  <si>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</si>
  <si>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</si>
  <si>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</si>
  <si>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</si>
  <si>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</si>
  <si>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</si>
  <si>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</si>
  <si>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</si>
  <si>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</si>
  <si>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</si>
  <si>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</si>
  <si>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</si>
  <si>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</si>
  <si>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</si>
  <si>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</si>
  <si>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</si>
  <si>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</si>
  <si>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</si>
  <si>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</si>
  <si>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</si>
  <si>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</si>
  <si>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</si>
  <si>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</si>
  <si>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</si>
  <si>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</si>
  <si>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</si>
  <si>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</si>
  <si>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</si>
  <si>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</si>
  <si>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</si>
  <si>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</si>
  <si>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</si>
  <si>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</si>
  <si>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</si>
  <si>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</si>
  <si>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</si>
  <si>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</si>
  <si>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</si>
  <si>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</si>
  <si>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</si>
  <si>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</si>
  <si>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</si>
  <si>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</si>
  <si>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</si>
  <si>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</si>
  <si>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</si>
  <si>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</si>
  <si>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</si>
  <si>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</si>
  <si>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</si>
  <si>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</si>
  <si>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</si>
  <si>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</si>
  <si>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</si>
  <si>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</si>
  <si>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</si>
  <si>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</si>
  <si>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</si>
  <si>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</si>
  <si>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</si>
  <si>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</si>
  <si>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</si>
  <si>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</si>
  <si>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</si>
  <si>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</si>
  <si>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</si>
  <si>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</si>
  <si>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</si>
  <si>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</si>
  <si>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</si>
  <si>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</si>
  <si>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</si>
  <si>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</si>
  <si>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</si>
  <si>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</si>
  <si>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</si>
  <si>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</si>
  <si>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</si>
  <si>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</si>
  <si>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</si>
  <si>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</si>
  <si>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</si>
  <si>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</si>
  <si>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</si>
  <si>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</si>
  <si>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</si>
  <si>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</si>
  <si>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</si>
  <si>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</si>
  <si>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</si>
  <si>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</si>
  <si>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</si>
  <si>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</si>
  <si>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</si>
  <si>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</si>
  <si>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</si>
  <si>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</si>
  <si>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</si>
  <si>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</si>
  <si>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</si>
  <si>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</si>
  <si>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</si>
  <si>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</si>
  <si>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</si>
  <si>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</si>
  <si>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</si>
  <si>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</si>
  <si>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</si>
  <si>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</si>
  <si>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</si>
  <si>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</si>
  <si>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</si>
  <si>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</si>
  <si>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</si>
  <si>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</si>
  <si>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</si>
  <si>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</si>
  <si>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</si>
  <si>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</si>
  <si>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</si>
  <si>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</si>
  <si>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</si>
  <si>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</si>
  <si>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</si>
  <si>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</si>
  <si>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</si>
  <si>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</si>
  <si>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</si>
  <si>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</si>
  <si>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</si>
  <si>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</si>
  <si>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</si>
  <si>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</si>
  <si>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</si>
  <si>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</si>
  <si>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</si>
  <si>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</si>
  <si>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</si>
  <si>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</si>
  <si>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</si>
  <si>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</si>
  <si>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</si>
  <si>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</si>
  <si>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</si>
  <si>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</si>
  <si>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</si>
  <si>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</si>
  <si>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</si>
  <si>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</si>
  <si>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</si>
  <si>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</si>
  <si>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</si>
  <si>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</si>
  <si>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</si>
  <si>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</si>
  <si>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</si>
  <si>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</si>
  <si>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</si>
  <si>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</si>
  <si>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</si>
  <si>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</si>
  <si>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</si>
  <si>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</si>
  <si>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</si>
  <si>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</si>
  <si>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</si>
  <si>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</si>
  <si>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</si>
  <si>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</si>
  <si>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</si>
  <si>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</si>
  <si>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</si>
  <si>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</si>
  <si>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</si>
  <si>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</si>
  <si>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</si>
  <si>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</si>
  <si>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</si>
  <si>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</si>
  <si>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</si>
  <si>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</si>
  <si>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</si>
  <si>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</si>
  <si>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</si>
  <si>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</si>
  <si>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</si>
  <si>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</si>
  <si>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</si>
  <si>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</si>
  <si>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</si>
  <si>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</si>
  <si>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</si>
  <si>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</si>
  <si>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</si>
  <si>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</si>
  <si>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</si>
  <si>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</si>
  <si>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</si>
  <si>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</si>
  <si>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</si>
  <si>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</si>
  <si>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</si>
  <si>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</si>
  <si>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</si>
  <si>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</si>
  <si>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</si>
  <si>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</si>
  <si>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</si>
  <si>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</si>
  <si>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</si>
  <si>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</si>
  <si>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</si>
  <si>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</si>
  <si>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</si>
  <si>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</si>
  <si>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</si>
  <si>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</si>
  <si>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</si>
  <si>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</si>
  <si>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</si>
  <si>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</si>
  <si>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</si>
  <si>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</si>
  <si>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</si>
  <si>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</si>
  <si>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</si>
  <si>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</si>
  <si>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</si>
  <si>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</si>
  <si>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</si>
  <si>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</si>
  <si>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</si>
  <si>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</si>
  <si>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</si>
  <si>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</si>
  <si>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</si>
  <si>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</si>
  <si>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</si>
  <si>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</si>
  <si>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</si>
  <si>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</si>
  <si>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</si>
  <si>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</si>
  <si>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</si>
  <si>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</si>
  <si>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</si>
  <si>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</si>
  <si>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</si>
  <si>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</si>
  <si>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</si>
  <si>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</si>
  <si>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</si>
  <si>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</si>
  <si>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</si>
  <si>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</si>
  <si>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</si>
  <si>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</si>
  <si>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</si>
  <si>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</si>
  <si>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</si>
  <si>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</si>
  <si>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</si>
  <si>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</si>
  <si>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</si>
  <si>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</si>
  <si>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</si>
  <si>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</si>
  <si>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</si>
  <si>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</si>
  <si>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</si>
  <si>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</si>
  <si>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</si>
  <si>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</si>
  <si>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</si>
  <si>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</si>
  <si>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</si>
  <si>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</si>
  <si>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</si>
  <si>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</si>
  <si>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</si>
  <si>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</si>
  <si>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</si>
  <si>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</si>
  <si>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</si>
  <si>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</si>
  <si>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</si>
  <si>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</si>
  <si>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</si>
  <si>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</si>
  <si>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</si>
  <si>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</si>
  <si>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</si>
  <si>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</si>
  <si>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</si>
  <si>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</si>
  <si>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</si>
  <si>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</si>
  <si>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</si>
  <si>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</si>
  <si>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</si>
  <si>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</si>
  <si>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</si>
  <si>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</si>
  <si>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</si>
  <si>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</si>
  <si>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</si>
  <si>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</si>
  <si>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</si>
  <si>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</si>
  <si>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</si>
  <si>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</si>
  <si>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</si>
  <si>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</si>
  <si>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</si>
  <si>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</si>
  <si>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</si>
  <si>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</si>
  <si>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</si>
  <si>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</si>
  <si>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</si>
  <si>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</si>
  <si>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</si>
  <si>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</si>
  <si>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</si>
  <si>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</si>
  <si>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</si>
  <si>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</si>
  <si>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</si>
  <si>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</si>
  <si>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</si>
  <si>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</si>
  <si>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</si>
  <si>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</si>
  <si>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</si>
  <si>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</si>
  <si>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</si>
  <si>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</si>
  <si>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</si>
  <si>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</si>
  <si>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</si>
  <si>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</si>
  <si>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</si>
  <si>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</si>
  <si>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</si>
  <si>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</si>
  <si>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</si>
  <si>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</si>
  <si>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</si>
  <si>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</si>
  <si>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</si>
  <si>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</si>
  <si>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</si>
  <si>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</si>
  <si>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</si>
  <si>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</si>
  <si>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</si>
  <si>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</si>
  <si>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</si>
  <si>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</si>
  <si>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</si>
  <si>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</si>
  <si>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</si>
  <si>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</si>
  <si>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</si>
  <si>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</si>
  <si>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</si>
  <si>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</si>
  <si>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</si>
  <si>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</si>
  <si>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</si>
  <si>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</si>
  <si>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</si>
  <si>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</si>
  <si>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</si>
  <si>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</si>
  <si>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</si>
  <si>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</si>
  <si>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</si>
  <si>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</si>
  <si>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</si>
  <si>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</si>
  <si>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</si>
  <si>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</si>
  <si>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</si>
  <si>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</si>
  <si>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</si>
  <si>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</si>
  <si>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</si>
  <si>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</si>
  <si>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</si>
  <si>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</si>
  <si>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</si>
  <si>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</si>
  <si>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</si>
  <si>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</si>
  <si>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</si>
  <si>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</si>
  <si>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</si>
  <si>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</si>
  <si>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</si>
  <si>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</si>
  <si>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</si>
  <si>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</si>
  <si>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</si>
  <si>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</si>
  <si>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</si>
  <si>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</si>
  <si>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</si>
  <si>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</si>
  <si>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</si>
  <si>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</si>
  <si>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</si>
  <si>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</si>
  <si>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</si>
  <si>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</si>
  <si>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</si>
  <si>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</si>
  <si>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</si>
  <si>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</si>
  <si>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</si>
  <si>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</si>
  <si>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</si>
  <si>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</si>
  <si>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</si>
  <si>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</si>
  <si>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</si>
  <si>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</si>
  <si>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</si>
  <si>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</si>
  <si>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</si>
  <si>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</si>
  <si>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</si>
  <si>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</si>
  <si>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</si>
  <si>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</si>
  <si>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</si>
  <si>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</si>
  <si>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</si>
  <si>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</si>
  <si>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</si>
  <si>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</si>
  <si>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</si>
  <si>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</si>
  <si>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</si>
  <si>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</si>
  <si>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</si>
  <si>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</si>
  <si>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</si>
  <si>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</si>
  <si>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</si>
  <si>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</si>
  <si>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</si>
  <si>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</si>
  <si>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</si>
  <si>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</si>
  <si>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</si>
  <si>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</si>
  <si>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</si>
  <si>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</si>
  <si>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</si>
  <si>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</si>
  <si>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</si>
  <si>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</si>
  <si>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</si>
  <si>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</si>
  <si>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</si>
  <si>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</si>
  <si>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</si>
  <si>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</si>
  <si>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</si>
  <si>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</si>
  <si>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</si>
  <si>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</si>
  <si>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</si>
  <si>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</si>
  <si>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</si>
  <si>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</si>
  <si>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</si>
  <si>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</si>
  <si>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</si>
  <si>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</si>
  <si>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</si>
  <si>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</si>
  <si>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</si>
  <si>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</si>
  <si>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</si>
  <si>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</si>
  <si>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</si>
  <si>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</si>
  <si>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</si>
  <si>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</si>
  <si>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</si>
  <si>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</si>
  <si>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</si>
  <si>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</si>
  <si>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</si>
  <si>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</si>
  <si>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</si>
  <si>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</si>
  <si>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</si>
  <si>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</si>
  <si>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</si>
  <si>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</si>
  <si>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</si>
  <si>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</si>
  <si>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</si>
  <si>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</si>
  <si>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</si>
  <si>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</si>
  <si>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</si>
  <si>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</si>
  <si>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</si>
  <si>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</si>
  <si>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</si>
  <si>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</si>
  <si>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</si>
  <si>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</si>
  <si>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</si>
  <si>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</si>
  <si>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</si>
  <si>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</si>
  <si>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</si>
  <si>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</si>
  <si>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</si>
  <si>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</si>
  <si>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</si>
  <si>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</si>
  <si>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</si>
  <si>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</si>
  <si>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</si>
  <si>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</si>
  <si>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</si>
  <si>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</si>
  <si>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</si>
  <si>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</si>
  <si>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</si>
  <si>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</si>
  <si>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</si>
  <si>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</si>
  <si>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</si>
  <si>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</si>
  <si>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</si>
  <si>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</si>
  <si>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</si>
  <si>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</si>
  <si>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</si>
  <si>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</si>
  <si>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</si>
  <si>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</si>
  <si>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</si>
  <si>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</si>
  <si>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</si>
  <si>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</si>
  <si>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</si>
  <si>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</si>
  <si>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</si>
  <si>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</si>
  <si>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</si>
  <si>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</si>
  <si>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</si>
  <si>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</si>
  <si>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</si>
  <si>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</si>
  <si>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</si>
  <si>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</si>
  <si>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</si>
  <si>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</si>
  <si>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</si>
  <si>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</si>
  <si>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</si>
  <si>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</si>
  <si>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</si>
  <si>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</si>
  <si>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</si>
  <si>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</si>
  <si>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</si>
  <si>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</si>
  <si>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</si>
  <si>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</si>
  <si>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</si>
  <si>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</si>
  <si>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</si>
  <si>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</si>
  <si>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</si>
  <si>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</si>
  <si>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</si>
  <si>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</si>
  <si>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</si>
  <si>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</si>
  <si>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</si>
  <si>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</si>
  <si>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</si>
  <si>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</si>
  <si>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</si>
  <si>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</si>
  <si>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</si>
  <si>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</si>
  <si>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</si>
  <si>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</si>
  <si>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</si>
  <si>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</si>
  <si>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</si>
  <si>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</si>
  <si>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</si>
  <si>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</si>
  <si>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</si>
  <si>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</si>
  <si>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</si>
  <si>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</si>
  <si>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</si>
  <si>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</si>
  <si>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</si>
  <si>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</si>
  <si>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</si>
  <si>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</si>
  <si>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</si>
  <si>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</si>
  <si>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</si>
  <si>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</si>
  <si>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</si>
  <si>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</si>
  <si>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</si>
  <si>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</si>
  <si>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</si>
  <si>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</si>
  <si>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</si>
  <si>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</si>
  <si>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</si>
  <si>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</si>
  <si>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</si>
  <si>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</si>
  <si>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</si>
  <si>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</si>
  <si>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</si>
  <si>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</si>
  <si>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</si>
  <si>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</si>
  <si>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</si>
  <si>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</si>
  <si>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</si>
  <si>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</si>
  <si>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</si>
  <si>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</si>
  <si>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</si>
  <si>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</si>
  <si>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</si>
  <si>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</si>
  <si>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</si>
  <si>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</si>
  <si>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</si>
  <si>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</si>
  <si>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</si>
  <si>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</si>
  <si>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</si>
  <si>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</si>
  <si>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</si>
  <si>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</si>
  <si>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</si>
  <si>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</si>
  <si>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</si>
  <si>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</si>
  <si>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</si>
  <si>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</si>
  <si>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</si>
  <si>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</si>
  <si>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</si>
  <si>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</si>
  <si>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</si>
  <si>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</si>
  <si>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</si>
  <si>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</si>
  <si>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</si>
  <si>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</si>
  <si>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</si>
  <si>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</si>
  <si>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</si>
  <si>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</si>
  <si>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</si>
  <si>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</si>
  <si>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</si>
  <si>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</si>
  <si>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</si>
  <si>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</si>
  <si>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</si>
  <si>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</si>
  <si>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</si>
  <si>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</si>
  <si>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</si>
  <si>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</si>
  <si>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</si>
  <si>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</si>
  <si>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</si>
  <si>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</si>
  <si>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</si>
  <si>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</si>
  <si>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</si>
  <si>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</si>
  <si>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</si>
  <si>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</si>
  <si>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</si>
  <si>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</si>
  <si>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</si>
  <si>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</si>
  <si>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</si>
  <si>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</si>
  <si>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</si>
  <si>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</si>
  <si>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</si>
  <si>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</si>
  <si>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</si>
  <si>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</si>
  <si>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</si>
  <si>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</si>
  <si>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</si>
  <si>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</si>
  <si>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</si>
  <si>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</si>
  <si>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</si>
  <si>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</si>
  <si>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</si>
  <si>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</si>
  <si>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</si>
  <si>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</si>
  <si>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</si>
  <si>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</si>
  <si>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</si>
  <si>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</si>
  <si>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</si>
  <si>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</si>
  <si>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</si>
  <si>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</si>
  <si>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</si>
  <si>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</si>
  <si>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</si>
  <si>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</si>
  <si>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</si>
  <si>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</si>
  <si>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</si>
  <si>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</si>
  <si>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</si>
  <si>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</si>
  <si>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</si>
  <si>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</si>
  <si>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</si>
  <si>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</si>
  <si>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</si>
  <si>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</si>
  <si>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</si>
  <si>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</si>
  <si>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</si>
  <si>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</si>
  <si>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</si>
  <si>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</si>
  <si>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</si>
  <si>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</si>
  <si>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</si>
  <si>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</si>
  <si>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</si>
  <si>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</si>
  <si>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</si>
  <si>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</si>
  <si>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</si>
  <si>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</si>
  <si>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</si>
  <si>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</si>
  <si>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</si>
  <si>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</si>
  <si>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</si>
  <si>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</si>
  <si>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</si>
  <si>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</si>
  <si>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</si>
  <si>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</si>
  <si>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</si>
  <si>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</si>
  <si>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</si>
  <si>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</si>
  <si>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</si>
  <si>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</si>
  <si>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</si>
  <si>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</si>
  <si>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</si>
  <si>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</si>
  <si>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</si>
  <si>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</si>
  <si>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</si>
  <si>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</si>
  <si>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</si>
  <si>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</si>
  <si>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</si>
  <si>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</si>
  <si>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</si>
  <si>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</si>
  <si>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</si>
  <si>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</si>
  <si>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</si>
  <si>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</si>
  <si>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</si>
  <si>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</si>
  <si>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</si>
  <si>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</si>
  <si>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</si>
  <si>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</si>
  <si>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</si>
  <si>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</si>
  <si>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</si>
  <si>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</si>
  <si>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</si>
  <si>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</si>
  <si>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</si>
  <si>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</si>
  <si>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</si>
  <si>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</si>
  <si>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</si>
  <si>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</si>
  <si>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</si>
  <si>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</si>
  <si>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</si>
  <si>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</si>
  <si>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</si>
  <si>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</si>
  <si>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</si>
  <si>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</si>
  <si>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</si>
  <si>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</si>
  <si>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</si>
  <si>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</si>
  <si>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</si>
  <si>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</si>
  <si>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</si>
  <si>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</si>
  <si>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</si>
  <si>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</si>
  <si>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</si>
  <si>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</si>
  <si>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</si>
  <si>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</si>
  <si>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</si>
  <si>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</si>
  <si>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</si>
  <si>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</si>
  <si>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</si>
  <si>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</si>
  <si>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</si>
  <si>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</si>
  <si>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</si>
  <si>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</si>
  <si>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</si>
  <si>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</si>
  <si>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</si>
  <si>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</si>
  <si>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</si>
  <si>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</si>
  <si>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</si>
  <si>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</si>
  <si>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</si>
  <si>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</si>
  <si>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</si>
  <si>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</si>
  <si>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</si>
  <si>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</si>
  <si>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</si>
  <si>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</si>
  <si>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</si>
  <si>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</si>
  <si>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</si>
  <si>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</si>
  <si>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</si>
  <si>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</si>
  <si>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</si>
  <si>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</si>
  <si>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</si>
  <si>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</si>
  <si>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</si>
  <si>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</si>
  <si>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</si>
  <si>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</si>
  <si>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</si>
  <si>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</si>
  <si>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</si>
  <si>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</si>
  <si>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</si>
  <si>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</si>
  <si>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</si>
  <si>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</si>
  <si>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</si>
  <si>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</si>
  <si>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</si>
  <si>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</si>
  <si>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</si>
  <si>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</si>
  <si>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</si>
  <si>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</si>
  <si>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</si>
  <si>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</si>
  <si>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</si>
  <si>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</si>
  <si>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</si>
  <si>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</si>
  <si>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</si>
  <si>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</si>
  <si>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</si>
  <si>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</si>
  <si>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</si>
  <si>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</si>
  <si>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</si>
  <si>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</si>
  <si>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</si>
  <si>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</si>
  <si>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</si>
  <si>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</si>
  <si>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</si>
  <si>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</si>
  <si>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</si>
  <si>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</si>
  <si>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</si>
  <si>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</si>
  <si>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</si>
  <si>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</si>
  <si>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</si>
  <si>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</si>
  <si>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</si>
  <si>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</si>
  <si>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</si>
  <si>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</si>
  <si>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</si>
  <si>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</si>
  <si>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</si>
  <si>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</si>
  <si>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</si>
  <si>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</si>
  <si>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</si>
  <si>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</si>
  <si>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</si>
  <si>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</si>
  <si>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</si>
  <si>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</si>
  <si>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</si>
  <si>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</si>
  <si>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</si>
  <si>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</si>
  <si>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</si>
  <si>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</si>
  <si>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</si>
  <si>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</si>
  <si>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</si>
  <si>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</si>
  <si>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</si>
  <si>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</si>
  <si>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</si>
  <si>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</si>
  <si>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</si>
  <si>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</si>
  <si>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</si>
  <si>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</si>
  <si>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</si>
  <si>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</si>
  <si>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</si>
  <si>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</si>
  <si>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</si>
  <si>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</si>
  <si>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</si>
  <si>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</si>
  <si>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</si>
  <si>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</si>
  <si>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</si>
  <si>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</si>
  <si>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</si>
  <si>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</si>
  <si>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</si>
  <si>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</si>
  <si>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</si>
  <si>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</si>
  <si>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</si>
  <si>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</si>
  <si>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</si>
  <si>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</si>
  <si>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</si>
  <si>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</si>
  <si>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</si>
  <si>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</si>
  <si>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</si>
  <si>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</si>
  <si>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</si>
  <si>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</si>
  <si>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</si>
  <si>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</si>
  <si>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</si>
  <si>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</si>
  <si>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</si>
  <si>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</si>
  <si>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</si>
  <si>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</si>
  <si>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</si>
  <si>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</si>
  <si>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</si>
  <si>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</si>
  <si>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</si>
  <si>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</si>
  <si>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</si>
  <si>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</si>
  <si>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</si>
  <si>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</si>
  <si>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</si>
  <si>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</si>
  <si>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</si>
  <si>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</si>
  <si>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</si>
  <si>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</si>
  <si>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</si>
  <si>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</si>
  <si>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</si>
  <si>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</si>
  <si>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</si>
  <si>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</si>
  <si>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</si>
  <si>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</si>
  <si>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</si>
  <si>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</si>
  <si>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</si>
  <si>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</si>
  <si>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</si>
  <si>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</si>
  <si>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</si>
  <si>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</si>
  <si>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</si>
  <si>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</si>
  <si>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</si>
  <si>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</si>
  <si>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</si>
  <si>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</si>
  <si>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</si>
  <si>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</si>
  <si>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</si>
  <si>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</si>
  <si>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</si>
  <si>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</si>
  <si>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</si>
  <si>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</si>
  <si>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</si>
  <si>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</si>
  <si>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</si>
  <si>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</si>
  <si>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</si>
  <si>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</si>
  <si>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</si>
  <si>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</si>
  <si>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</si>
  <si>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</si>
  <si>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</si>
  <si>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</si>
  <si>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</si>
  <si>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</si>
  <si>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</si>
  <si>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</si>
  <si>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</si>
  <si>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</si>
  <si>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</si>
  <si>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</si>
  <si>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</si>
  <si>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</si>
  <si>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</si>
  <si>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</si>
  <si>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</si>
  <si>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</si>
  <si>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</si>
  <si>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</si>
  <si>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</si>
  <si>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</si>
  <si>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</si>
  <si>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</si>
  <si>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</si>
  <si>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</si>
  <si>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</si>
  <si>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</si>
  <si>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</si>
  <si>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</si>
  <si>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</si>
  <si>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</si>
  <si>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</si>
  <si>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</si>
  <si>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</si>
  <si>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</si>
  <si>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</si>
  <si>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</si>
  <si>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</si>
  <si>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</si>
  <si>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</si>
  <si>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</si>
  <si>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</si>
  <si>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</si>
  <si>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</si>
  <si>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</si>
  <si>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</si>
  <si>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</si>
  <si>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</si>
  <si>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</si>
  <si>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</si>
  <si>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</si>
  <si>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</si>
  <si>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</si>
  <si>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</si>
  <si>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</si>
  <si>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</si>
  <si>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</si>
  <si>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</si>
  <si>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</si>
  <si>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</si>
  <si>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</si>
  <si>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</si>
  <si>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</si>
  <si>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</si>
  <si>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</si>
  <si>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</si>
  <si>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</si>
  <si>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</si>
  <si>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</si>
  <si>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</si>
  <si>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</si>
  <si>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</si>
  <si>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</si>
  <si>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</si>
  <si>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</si>
  <si>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</si>
  <si>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</si>
  <si>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</si>
  <si>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</si>
  <si>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</si>
  <si>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</si>
  <si>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</si>
  <si>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</si>
  <si>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</si>
  <si>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</si>
  <si>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</si>
  <si>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</si>
  <si>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</si>
  <si>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</si>
  <si>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</si>
  <si>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</si>
  <si>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</si>
  <si>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</si>
  <si>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</si>
  <si>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</si>
  <si>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</si>
  <si>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</si>
  <si>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</si>
  <si>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</si>
  <si>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</si>
  <si>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</si>
  <si>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</si>
  <si>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</si>
  <si>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</si>
  <si>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</si>
  <si>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</si>
  <si>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</si>
  <si>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</si>
  <si>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</si>
  <si>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</si>
  <si>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</si>
  <si>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</si>
  <si>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</si>
  <si>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</si>
  <si>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</si>
  <si>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</si>
  <si>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</si>
  <si>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</si>
  <si>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</si>
  <si>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</si>
  <si>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</si>
  <si>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</si>
  <si>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</si>
  <si>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</si>
  <si>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</si>
  <si>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</si>
  <si>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</si>
  <si>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</si>
  <si>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</si>
  <si>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</si>
  <si>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</si>
  <si>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</si>
  <si>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</si>
  <si>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</si>
  <si>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</si>
  <si>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</si>
  <si>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</si>
  <si>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</si>
  <si>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</si>
  <si>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</si>
  <si>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</si>
  <si>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</si>
  <si>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</si>
  <si>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</si>
  <si>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</si>
  <si>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</si>
  <si>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</si>
  <si>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</si>
  <si>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</si>
  <si>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</si>
  <si>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</si>
  <si>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</si>
  <si>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</si>
  <si>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</si>
  <si>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</si>
  <si>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</si>
  <si>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</si>
  <si>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</si>
  <si>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</si>
  <si>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</si>
  <si>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</si>
  <si>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</si>
  <si>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</si>
  <si>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</si>
  <si>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</si>
  <si>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</si>
  <si>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</si>
  <si>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</si>
  <si>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</si>
  <si>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</si>
  <si>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</si>
  <si>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</si>
  <si>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</si>
  <si>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</si>
  <si>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</si>
  <si>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</si>
  <si>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</si>
  <si>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</si>
  <si>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</si>
  <si>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</si>
  <si>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</si>
  <si>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</si>
  <si>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</si>
  <si>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</si>
  <si>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</si>
  <si>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</si>
  <si>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</si>
  <si>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</si>
  <si>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</si>
  <si>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</si>
  <si>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</si>
  <si>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</si>
  <si>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</si>
  <si>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</si>
  <si>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</si>
  <si>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</si>
  <si>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</si>
  <si>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</si>
  <si>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</si>
  <si>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</si>
  <si>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</si>
  <si>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</si>
  <si>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</si>
  <si>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</si>
  <si>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</si>
  <si>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</si>
  <si>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</si>
  <si>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</si>
  <si>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</si>
  <si>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</si>
  <si>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</si>
  <si>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</si>
  <si>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</si>
  <si>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</si>
  <si>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</si>
  <si>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</si>
  <si>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</si>
  <si>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</si>
  <si>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</si>
  <si>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</si>
  <si>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</si>
  <si>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</si>
  <si>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</si>
  <si>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</si>
  <si>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</si>
  <si>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</si>
  <si>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</si>
  <si>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</si>
  <si>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</si>
  <si>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</si>
  <si>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</si>
  <si>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</si>
  <si>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</si>
  <si>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</si>
  <si>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</si>
  <si>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</si>
  <si>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</si>
  <si>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</si>
  <si>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</si>
  <si>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</si>
  <si>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</si>
  <si>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</si>
  <si>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</si>
  <si>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</si>
  <si>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</si>
  <si>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</si>
  <si>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</si>
  <si>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</si>
  <si>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</si>
  <si>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</si>
  <si>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</si>
  <si>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</si>
  <si>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</si>
  <si>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</si>
  <si>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</si>
  <si>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</si>
  <si>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</si>
  <si>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</si>
  <si>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</si>
  <si>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</si>
  <si>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</si>
  <si>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</si>
  <si>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</si>
  <si>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</si>
  <si>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</si>
  <si>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</si>
  <si>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</si>
  <si>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</si>
  <si>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</si>
  <si>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</si>
  <si>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</si>
  <si>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</si>
  <si>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</si>
  <si>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</si>
  <si>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</si>
  <si>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</si>
  <si>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</si>
  <si>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</si>
  <si>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</si>
  <si>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</si>
  <si>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</si>
  <si>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</si>
  <si>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</si>
  <si>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</si>
  <si>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</si>
  <si>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</si>
  <si>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</si>
  <si>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</si>
  <si>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</si>
  <si>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</si>
  <si>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</si>
  <si>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</si>
  <si>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</si>
  <si>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</si>
  <si>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</si>
  <si>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</si>
  <si>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</si>
  <si>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</si>
  <si>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</si>
  <si>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</si>
  <si>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</si>
  <si>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</si>
  <si>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</si>
  <si>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</si>
  <si>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</si>
  <si>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</si>
  <si>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</si>
  <si>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</si>
  <si>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</si>
  <si>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</si>
  <si>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</si>
  <si>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</si>
  <si>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</si>
  <si>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</si>
  <si>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</si>
  <si>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</si>
  <si>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</si>
  <si>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</si>
  <si>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</si>
  <si>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</si>
  <si>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</si>
  <si>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</si>
  <si>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</si>
  <si>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</si>
  <si>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</si>
  <si>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</si>
  <si>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</si>
  <si>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</si>
  <si>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</si>
  <si>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</si>
  <si>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</si>
  <si>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</si>
  <si>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</si>
  <si>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</si>
  <si>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</si>
  <si>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</si>
  <si>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</si>
  <si>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</si>
  <si>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</si>
  <si>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</si>
  <si>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</si>
  <si>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</si>
  <si>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</si>
  <si>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</si>
  <si>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</si>
  <si>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</si>
  <si>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</si>
  <si>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</si>
  <si>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</si>
  <si>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</si>
  <si>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</si>
  <si>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</si>
  <si>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</si>
  <si>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</si>
  <si>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</si>
  <si>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</si>
  <si>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</si>
  <si>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</si>
  <si>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</si>
  <si>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</si>
  <si>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</si>
  <si>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</si>
  <si>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</si>
  <si>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</si>
  <si>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</si>
  <si>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</si>
  <si>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</si>
  <si>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</si>
  <si>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</si>
  <si>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</si>
  <si>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</si>
  <si>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</si>
  <si>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</si>
  <si>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</si>
  <si>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</si>
  <si>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</si>
  <si>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</si>
  <si>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</si>
  <si>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</si>
  <si>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</si>
  <si>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</si>
  <si>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</si>
  <si>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</si>
  <si>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</si>
  <si>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</si>
  <si>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</si>
  <si>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</si>
  <si>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</si>
  <si>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</si>
  <si>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</si>
  <si>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</si>
  <si>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</si>
  <si>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</si>
  <si>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</si>
  <si>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</si>
  <si>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</si>
  <si>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</si>
  <si>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</si>
  <si>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</si>
  <si>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</si>
  <si>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</si>
  <si>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</si>
  <si>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</si>
  <si>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</si>
  <si>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</si>
  <si>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</si>
  <si>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</si>
  <si>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</si>
  <si>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</si>
  <si>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</si>
  <si>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</si>
  <si>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</si>
  <si>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</si>
  <si>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</si>
  <si>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</si>
  <si>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</si>
  <si>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</si>
  <si>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</si>
  <si>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</si>
  <si>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</si>
  <si>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</si>
  <si>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</si>
  <si>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</si>
  <si>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</si>
  <si>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</si>
  <si>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</si>
  <si>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</si>
  <si>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</si>
  <si>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</si>
  <si>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</si>
  <si>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</si>
  <si>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</si>
  <si>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</si>
  <si>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</si>
  <si>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</si>
  <si>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</si>
  <si>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</si>
  <si>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</si>
  <si>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</si>
  <si>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</si>
  <si>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</si>
  <si>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</si>
  <si>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</si>
  <si>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</si>
  <si>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</si>
  <si>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</si>
  <si>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</si>
  <si>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</si>
  <si>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</si>
  <si>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</si>
  <si>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</si>
  <si>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</si>
  <si>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</si>
  <si>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</si>
  <si>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</si>
  <si>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</si>
  <si>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</si>
  <si>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</si>
  <si>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</si>
  <si>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</si>
  <si>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</si>
  <si>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</si>
  <si>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</si>
  <si>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</si>
  <si>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</si>
  <si>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</si>
  <si>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</si>
  <si>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</si>
  <si>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</si>
  <si>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</si>
  <si>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</si>
  <si>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</si>
  <si>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</si>
  <si>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</si>
  <si>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</si>
  <si>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</si>
  <si>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</si>
  <si>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</si>
  <si>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</si>
  <si>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</si>
  <si>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</si>
  <si>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</si>
  <si>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</si>
  <si>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</si>
  <si>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</si>
  <si>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</si>
  <si>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</si>
  <si>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</si>
  <si>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</si>
  <si>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</si>
  <si>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</si>
  <si>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</si>
  <si>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</si>
  <si>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</si>
  <si>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</si>
  <si>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</si>
  <si>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</si>
  <si>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</si>
  <si>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</si>
  <si>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</si>
  <si>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</si>
  <si>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</si>
  <si>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</si>
  <si>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</si>
  <si>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</si>
  <si>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</si>
  <si>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</si>
  <si>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</si>
  <si>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</si>
  <si>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</si>
  <si>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</si>
  <si>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</si>
  <si>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</si>
  <si>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</si>
  <si>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</si>
  <si>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</si>
  <si>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</si>
  <si>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</si>
  <si>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</si>
  <si>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</si>
  <si>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</si>
  <si>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</si>
  <si>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</si>
  <si>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</si>
  <si>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</si>
  <si>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</si>
  <si>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</si>
  <si>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</si>
  <si>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</si>
  <si>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</si>
  <si>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</si>
  <si>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</si>
  <si>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</si>
  <si>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</si>
  <si>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</si>
  <si>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</si>
  <si>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</si>
  <si>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</si>
  <si>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</si>
  <si>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</si>
  <si>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</si>
  <si>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</si>
  <si>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</si>
  <si>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</si>
  <si>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</si>
  <si>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</si>
  <si>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</si>
  <si>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</si>
  <si>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</si>
  <si>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</si>
  <si>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</si>
  <si>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</si>
  <si>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</si>
  <si>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</si>
  <si>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</si>
  <si>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</si>
  <si>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</si>
  <si>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</si>
  <si>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</si>
  <si>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</si>
  <si>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</si>
  <si>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</si>
  <si>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</si>
  <si>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</si>
  <si>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</si>
  <si>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</si>
  <si>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</si>
  <si>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</si>
  <si>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</si>
  <si>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</si>
  <si>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</si>
  <si>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</si>
  <si>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</si>
  <si>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</si>
  <si>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</si>
  <si>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</si>
  <si>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</si>
  <si>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</si>
  <si>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</si>
  <si>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</si>
  <si>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</si>
  <si>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</si>
  <si>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</si>
  <si>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</si>
  <si>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</si>
  <si>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</si>
  <si>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</si>
  <si>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</si>
  <si>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</si>
  <si>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</si>
  <si>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</si>
  <si>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</si>
  <si>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</si>
  <si>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</si>
  <si>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</si>
  <si>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</si>
  <si>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</si>
  <si>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</si>
  <si>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</si>
  <si>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</si>
  <si>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</si>
  <si>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</si>
  <si>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</si>
  <si>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</si>
  <si>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</si>
  <si>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</si>
  <si>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</si>
  <si>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</si>
  <si>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</si>
  <si>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</si>
  <si>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</si>
  <si>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</si>
  <si>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</si>
  <si>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</si>
  <si>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</si>
  <si>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</si>
  <si>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</si>
  <si>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</si>
  <si>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</si>
  <si>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</si>
  <si>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</si>
  <si>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</si>
  <si>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</si>
  <si>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</si>
  <si>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</si>
  <si>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</si>
  <si>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</si>
  <si>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</si>
  <si>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</si>
  <si>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</si>
  <si>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</si>
  <si>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</si>
  <si>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</si>
  <si>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</si>
  <si>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</si>
  <si>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</si>
  <si>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</si>
  <si>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</si>
  <si>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</si>
  <si>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</si>
  <si>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</si>
  <si>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</si>
  <si>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</si>
  <si>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</si>
  <si>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</si>
  <si>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</si>
  <si>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</si>
  <si>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</si>
  <si>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</si>
  <si>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</si>
  <si>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</si>
  <si>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</si>
  <si>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</si>
  <si>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</si>
  <si>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</si>
  <si>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</si>
  <si>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</si>
  <si>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</si>
  <si>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</si>
  <si>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</si>
  <si>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</si>
  <si>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</si>
  <si>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</si>
  <si>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</si>
  <si>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</si>
  <si>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</si>
  <si>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</si>
  <si>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</si>
  <si>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</si>
  <si>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</si>
  <si>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</si>
  <si>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</si>
  <si>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</si>
  <si>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</si>
  <si>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</si>
  <si>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</si>
  <si>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</si>
  <si>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</si>
  <si>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</si>
  <si>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</si>
  <si>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</si>
  <si>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</si>
  <si>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</si>
  <si>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</si>
  <si>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</si>
  <si>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</si>
  <si>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</si>
  <si>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</si>
  <si>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</si>
  <si>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</si>
  <si>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</si>
  <si>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</si>
  <si>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</si>
  <si>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</si>
  <si>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</si>
  <si>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</si>
  <si>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</si>
  <si>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</si>
  <si>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</si>
  <si>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</si>
  <si>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</si>
  <si>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</si>
  <si>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</si>
  <si>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</si>
  <si>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</si>
  <si>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</si>
  <si>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</si>
  <si>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</si>
  <si>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</si>
  <si>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</si>
  <si>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</si>
  <si>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</si>
  <si>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</si>
  <si>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</si>
  <si>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</si>
  <si>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</si>
  <si>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</si>
  <si>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</si>
  <si>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</si>
  <si>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</si>
  <si>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</si>
  <si>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</si>
  <si>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</si>
  <si>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</si>
  <si>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</si>
  <si>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</si>
  <si>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</si>
  <si>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</si>
  <si>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</si>
  <si>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</si>
  <si>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</si>
  <si>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</si>
  <si>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</si>
  <si>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</si>
  <si>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</si>
  <si>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</si>
  <si>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</si>
  <si>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</si>
  <si>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</si>
  <si>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</si>
  <si>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</si>
  <si>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</si>
  <si>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</si>
  <si>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</si>
  <si>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</si>
  <si>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</si>
  <si>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</si>
  <si>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</si>
  <si>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</si>
  <si>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</si>
  <si>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</si>
  <si>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</si>
  <si>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</si>
  <si>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</si>
  <si>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</si>
  <si>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</si>
  <si>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</si>
  <si>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</si>
  <si>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</si>
  <si>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</si>
  <si>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</si>
  <si>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</si>
  <si>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</si>
  <si>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</si>
  <si>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</si>
  <si>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</si>
  <si>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</si>
  <si>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</si>
  <si>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</si>
  <si>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</si>
  <si>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</si>
  <si>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</si>
  <si>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</si>
  <si>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</si>
  <si>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</si>
  <si>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</si>
  <si>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</si>
  <si>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</si>
  <si>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</si>
  <si>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</si>
  <si>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</si>
  <si>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</si>
  <si>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</si>
  <si>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</si>
  <si>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</si>
  <si>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</si>
  <si>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</si>
  <si>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</si>
  <si>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</si>
  <si>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</si>
  <si>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</si>
  <si>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</si>
  <si>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</si>
  <si>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</si>
  <si>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</si>
  <si>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</si>
  <si>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</si>
  <si>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</si>
  <si>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</si>
  <si>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</si>
  <si>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</si>
  <si>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</si>
  <si>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</si>
  <si>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</si>
  <si>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</si>
  <si>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</si>
  <si>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</si>
  <si>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</si>
  <si>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</si>
  <si>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</si>
  <si>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</si>
  <si>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</si>
  <si>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</si>
  <si>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</si>
  <si>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</si>
  <si>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</si>
  <si>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</si>
  <si>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</si>
  <si>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</si>
  <si>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</si>
  <si>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</si>
  <si>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</si>
  <si>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</si>
  <si>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</si>
  <si>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</si>
  <si>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</si>
  <si>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</si>
  <si>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</si>
  <si>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</si>
  <si>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</si>
  <si>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</si>
  <si>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</si>
  <si>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</si>
  <si>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</si>
  <si>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</si>
  <si>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</si>
  <si>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</si>
  <si>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</si>
  <si>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</si>
  <si>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</si>
  <si>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</si>
  <si>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</si>
  <si>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</si>
  <si>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</si>
  <si>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</si>
  <si>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</si>
  <si>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</si>
  <si>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</si>
  <si>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</si>
  <si>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</si>
  <si>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</si>
  <si>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</si>
  <si>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</si>
  <si>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</si>
  <si>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</si>
  <si>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</si>
  <si>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</si>
  <si>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</si>
  <si>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</si>
  <si>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</si>
  <si>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</si>
  <si>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</si>
  <si>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</si>
  <si>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</si>
  <si>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</si>
  <si>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</si>
  <si>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</si>
  <si>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</si>
  <si>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</si>
  <si>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</si>
  <si>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</si>
  <si>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</si>
  <si>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</si>
  <si>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</si>
  <si>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</si>
  <si>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</si>
  <si>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</si>
  <si>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</si>
  <si>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</si>
  <si>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</si>
  <si>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</si>
  <si>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</si>
  <si>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</si>
  <si>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</si>
  <si>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</si>
  <si>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</si>
  <si>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</si>
  <si>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</si>
  <si>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</si>
  <si>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</si>
  <si>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</si>
  <si>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</si>
  <si>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</si>
  <si>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</si>
  <si>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</si>
  <si>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</si>
  <si>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</si>
  <si>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</si>
  <si>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</si>
  <si>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</si>
  <si>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</si>
  <si>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</si>
  <si>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</si>
  <si>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</si>
  <si>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</si>
  <si>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</si>
  <si>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</si>
  <si>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</si>
  <si>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</si>
  <si>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</si>
  <si>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</si>
  <si>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</si>
  <si>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</si>
  <si>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</si>
  <si>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</si>
  <si>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</si>
  <si>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</si>
  <si>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</si>
  <si>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</si>
  <si>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</si>
  <si>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</si>
  <si>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</si>
  <si>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</si>
  <si>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</si>
  <si>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</si>
  <si>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</si>
  <si>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</si>
  <si>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</si>
  <si>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</si>
  <si>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</si>
  <si>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</si>
  <si>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</si>
  <si>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</si>
  <si>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</si>
  <si>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</si>
  <si>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</si>
  <si>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</si>
  <si>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</si>
  <si>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</si>
  <si>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</si>
  <si>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</si>
  <si>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</si>
  <si>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</si>
  <si>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</si>
  <si>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</si>
  <si>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</si>
  <si>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</si>
  <si>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</si>
  <si>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</si>
  <si>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</si>
  <si>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</si>
  <si>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</si>
  <si>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</si>
  <si>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</si>
  <si>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</si>
  <si>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</si>
  <si>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</si>
  <si>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</si>
  <si>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</si>
  <si>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</si>
  <si>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</si>
  <si>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</si>
  <si>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</si>
  <si>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</si>
  <si>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</si>
  <si>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</si>
  <si>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</si>
  <si>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</si>
  <si>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</si>
  <si>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</si>
  <si>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</si>
  <si>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</si>
  <si>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</si>
  <si>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</si>
  <si>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</si>
  <si>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</si>
  <si>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</si>
  <si>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</si>
  <si>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</si>
  <si>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</si>
  <si>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</si>
  <si>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</si>
  <si>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</si>
  <si>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</si>
  <si>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</si>
  <si>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</si>
  <si>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</si>
  <si>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</si>
  <si>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</si>
  <si>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</si>
  <si>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</si>
  <si>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</si>
  <si>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</si>
  <si>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</si>
  <si>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</si>
  <si>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</si>
  <si>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</si>
  <si>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</si>
  <si>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</si>
  <si>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</si>
  <si>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</si>
  <si>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</si>
  <si>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</si>
  <si>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</si>
  <si>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</si>
  <si>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</si>
  <si>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</si>
  <si>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</si>
  <si>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</si>
  <si>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</si>
  <si>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</si>
  <si>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</si>
  <si>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</si>
  <si>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</si>
  <si>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</si>
  <si>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</si>
  <si>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</si>
  <si>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</si>
  <si>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</si>
  <si>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</si>
  <si>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</si>
  <si>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</si>
  <si>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</si>
  <si>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</si>
  <si>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</si>
  <si>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</si>
  <si>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</si>
  <si>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</si>
  <si>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</si>
  <si>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</si>
  <si>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</si>
  <si>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</si>
  <si>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</si>
  <si>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</si>
  <si>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</si>
  <si>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</si>
  <si>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</si>
  <si>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</si>
  <si>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</si>
  <si>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</si>
  <si>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</si>
  <si>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</si>
  <si>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</si>
  <si>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</si>
  <si>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</si>
  <si>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</si>
  <si>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</si>
  <si>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</si>
  <si>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</si>
  <si>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</si>
  <si>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</si>
  <si>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</si>
  <si>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</si>
  <si>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</si>
  <si>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</si>
  <si>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</si>
  <si>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</si>
  <si>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</si>
  <si>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</si>
  <si>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</si>
  <si>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</si>
  <si>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</si>
  <si>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</si>
  <si>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</si>
  <si>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</si>
  <si>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</si>
  <si>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</si>
  <si>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</si>
  <si>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</si>
  <si>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</si>
  <si>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</si>
  <si>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</si>
  <si>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</si>
  <si>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</si>
  <si>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</si>
  <si>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</si>
  <si>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</si>
  <si>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</si>
  <si>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</si>
  <si>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</si>
  <si>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</si>
  <si>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</si>
  <si>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</si>
  <si>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</si>
  <si>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</si>
  <si>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</si>
  <si>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</si>
  <si>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</si>
  <si>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</si>
  <si>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</si>
  <si>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</si>
  <si>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</si>
  <si>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</si>
  <si>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</si>
  <si>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</si>
  <si>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</si>
  <si>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</si>
  <si>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</si>
  <si>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</si>
  <si>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</si>
  <si>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</si>
  <si>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</si>
  <si>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</si>
  <si>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</si>
  <si>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</si>
  <si>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</si>
  <si>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</si>
  <si>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</si>
  <si>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</si>
  <si>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</si>
  <si>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</si>
  <si>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</si>
  <si>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</si>
  <si>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</si>
  <si>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</si>
  <si>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</si>
  <si>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</si>
  <si>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</si>
  <si>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</si>
  <si>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</si>
  <si>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</si>
  <si>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</si>
  <si>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</si>
  <si>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</si>
  <si>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</si>
  <si>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</si>
  <si>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</si>
  <si>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</si>
  <si>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</si>
  <si>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</si>
  <si>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</si>
  <si>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</si>
  <si>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</si>
  <si>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</si>
  <si>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</si>
  <si>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</si>
  <si>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</si>
  <si>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</si>
  <si>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</si>
  <si>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</si>
  <si>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</si>
  <si>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</si>
  <si>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</si>
  <si>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</si>
  <si>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</si>
  <si>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</si>
  <si>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</si>
  <si>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</si>
  <si>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</si>
  <si>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</si>
  <si>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</si>
  <si>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</si>
  <si>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</si>
  <si>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</si>
  <si>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</si>
  <si>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</si>
  <si>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</si>
  <si>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</si>
  <si>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</si>
  <si>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</si>
  <si>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</si>
  <si>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</si>
  <si>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</si>
  <si>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</si>
  <si>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</si>
  <si>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</si>
  <si>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</si>
  <si>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</si>
  <si>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</si>
  <si>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</si>
  <si>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</si>
  <si>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</si>
  <si>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</si>
  <si>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</si>
  <si>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</si>
  <si>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</si>
  <si>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</si>
  <si>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</si>
  <si>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</si>
  <si>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</si>
  <si>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</si>
  <si>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</si>
  <si>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</si>
  <si>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</si>
  <si>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</si>
  <si>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</si>
  <si>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</si>
  <si>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</si>
  <si>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</si>
  <si>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</si>
  <si>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</si>
  <si>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</si>
  <si>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</si>
  <si>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</si>
  <si>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</si>
  <si>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</si>
  <si>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</si>
  <si>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</si>
  <si>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</si>
  <si>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</si>
  <si>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</si>
  <si>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</si>
  <si>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</si>
  <si>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</si>
  <si>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</si>
  <si>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</si>
  <si>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</si>
  <si>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</si>
  <si>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</si>
  <si>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</si>
  <si>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</si>
  <si>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</si>
  <si>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</si>
  <si>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</si>
  <si>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</si>
  <si>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</si>
  <si>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</si>
  <si>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</si>
  <si>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</si>
  <si>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</si>
  <si>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</si>
  <si>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</si>
  <si>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</si>
  <si>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</si>
  <si>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</si>
  <si>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</si>
  <si>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</si>
  <si>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</si>
  <si>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</si>
  <si>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</si>
  <si>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</si>
  <si>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</si>
  <si>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</si>
  <si>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</si>
  <si>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</si>
  <si>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</si>
  <si>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</si>
  <si>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</si>
  <si>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</si>
  <si>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</si>
  <si>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</si>
  <si>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</si>
  <si>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</si>
  <si>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</si>
  <si>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</si>
  <si>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</si>
  <si>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</si>
  <si>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</si>
  <si>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</si>
  <si>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</si>
  <si>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</si>
  <si>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</si>
  <si>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</si>
  <si>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</si>
  <si>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</si>
  <si>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</si>
  <si>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</si>
  <si>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</si>
  <si>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</si>
  <si>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</si>
  <si>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</si>
  <si>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</si>
  <si>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</si>
  <si>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</si>
  <si>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</si>
  <si>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</si>
  <si>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</si>
  <si>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</si>
  <si>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</si>
  <si>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</si>
  <si>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</si>
  <si>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</si>
  <si>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</si>
  <si>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</si>
  <si>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</si>
  <si>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</si>
  <si>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</si>
  <si>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</si>
  <si>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</si>
  <si>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</si>
  <si>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</si>
  <si>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</si>
  <si>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</si>
  <si>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</si>
  <si>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</si>
  <si>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</si>
  <si>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</si>
  <si>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</si>
  <si>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</si>
  <si>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</si>
  <si>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</si>
  <si>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</si>
  <si>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</si>
  <si>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</si>
  <si>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</si>
  <si>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</si>
  <si>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</si>
  <si>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</si>
  <si>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</si>
  <si>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</si>
  <si>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</si>
  <si>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</si>
  <si>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</si>
  <si>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</si>
  <si>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</si>
  <si>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</si>
  <si>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</si>
  <si>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</si>
  <si>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</si>
  <si>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</si>
  <si>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</si>
  <si>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</si>
  <si>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</si>
  <si>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</si>
  <si>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</si>
  <si>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</si>
  <si>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</si>
  <si>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</si>
  <si>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</si>
  <si>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</si>
  <si>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</si>
  <si>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</si>
  <si>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</si>
  <si>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</si>
  <si>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</si>
  <si>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</si>
  <si>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</si>
  <si>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</si>
  <si>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</si>
  <si>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</si>
  <si>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</si>
  <si>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</si>
  <si>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</si>
  <si>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</si>
  <si>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</si>
  <si>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</si>
  <si>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</si>
  <si>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</si>
  <si>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</si>
  <si>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</si>
  <si>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</si>
  <si>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</si>
  <si>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</si>
  <si>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</si>
  <si>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</si>
  <si>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</si>
  <si>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</si>
  <si>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</si>
  <si>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</si>
  <si>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</si>
  <si>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</si>
  <si>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</si>
  <si>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</si>
  <si>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</si>
  <si>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</si>
  <si>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</si>
  <si>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</si>
  <si>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</si>
  <si>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</si>
  <si>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</si>
  <si>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</si>
  <si>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</si>
  <si>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</si>
  <si>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</si>
  <si>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</si>
  <si>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</si>
  <si>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</si>
  <si>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</si>
  <si>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</si>
  <si>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</si>
  <si>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</si>
  <si>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</si>
  <si>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</si>
  <si>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</si>
  <si>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</si>
  <si>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</si>
  <si>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</si>
  <si>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</si>
  <si>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</si>
  <si>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</si>
  <si>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</si>
  <si>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</si>
  <si>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</si>
  <si>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</si>
  <si>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</si>
  <si>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</si>
  <si>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</si>
  <si>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</si>
  <si>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</si>
  <si>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</si>
  <si>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</si>
  <si>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</si>
  <si>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</si>
  <si>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</si>
  <si>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</si>
  <si>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</si>
  <si>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</si>
  <si>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</si>
  <si>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</si>
  <si>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</si>
  <si>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</si>
  <si>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</si>
  <si>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</si>
  <si>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</si>
  <si>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</si>
  <si>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</si>
  <si>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</si>
  <si>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</si>
  <si>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</si>
  <si>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</si>
  <si>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</si>
  <si>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</si>
  <si>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</si>
  <si>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</si>
  <si>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</si>
  <si>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</si>
  <si>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</si>
  <si>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</si>
  <si>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</si>
  <si>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</si>
  <si>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</si>
  <si>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</si>
  <si>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</si>
  <si>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</si>
  <si>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</si>
  <si>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</si>
  <si>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</si>
  <si>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</si>
  <si>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</si>
  <si>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</si>
  <si>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</si>
  <si>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</si>
  <si>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</si>
  <si>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</si>
  <si>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</si>
  <si>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</si>
  <si>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</si>
  <si>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</si>
  <si>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</si>
  <si>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</si>
  <si>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</si>
  <si>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</si>
  <si>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</si>
  <si>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</si>
  <si>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</si>
  <si>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</si>
  <si>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</si>
  <si>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</si>
  <si>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</si>
  <si>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</si>
  <si>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</si>
  <si>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</si>
  <si>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</si>
  <si>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</si>
  <si>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</si>
  <si>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</si>
  <si>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</si>
  <si>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</si>
  <si>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</si>
  <si>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</si>
  <si>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</si>
  <si>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</si>
  <si>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</si>
  <si>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</si>
  <si>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</si>
  <si>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</si>
  <si>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</si>
  <si>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</si>
  <si>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</si>
  <si>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</si>
  <si>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</si>
  <si>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</si>
  <si>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</si>
  <si>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</si>
  <si>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</si>
  <si>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</si>
  <si>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</si>
  <si>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</si>
  <si>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</si>
  <si>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</si>
  <si>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</si>
  <si>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</si>
  <si>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</si>
  <si>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</si>
  <si>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</si>
  <si>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</si>
  <si>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</si>
  <si>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</si>
  <si>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</si>
  <si>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</si>
  <si>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</si>
  <si>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</si>
  <si>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</si>
  <si>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</si>
  <si>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</si>
  <si>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</si>
  <si>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</si>
  <si>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</si>
  <si>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</si>
  <si>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</si>
  <si>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</si>
  <si>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</si>
  <si>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</si>
  <si>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</si>
  <si>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</si>
  <si>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</si>
  <si>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</si>
  <si>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</si>
  <si>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</si>
  <si>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</si>
  <si>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</si>
  <si>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</si>
  <si>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</si>
  <si>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</si>
  <si>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</si>
  <si>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</si>
  <si>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</si>
  <si>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</si>
  <si>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</si>
  <si>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</si>
  <si>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</si>
  <si>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</si>
  <si>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</si>
  <si>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</si>
  <si>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</si>
  <si>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</si>
  <si>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</si>
  <si>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</si>
  <si>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</si>
  <si>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</si>
  <si>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</si>
  <si>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</si>
  <si>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</si>
  <si>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</si>
  <si>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</si>
  <si>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</si>
  <si>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</si>
  <si>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</si>
  <si>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</si>
  <si>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</si>
  <si>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</si>
  <si>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</si>
  <si>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</si>
  <si>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</si>
  <si>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</si>
  <si>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</si>
  <si>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</si>
  <si>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</si>
  <si>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</si>
  <si>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</si>
  <si>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</si>
  <si>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</si>
  <si>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</si>
  <si>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</si>
  <si>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</si>
  <si>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</si>
  <si>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</si>
  <si>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</si>
  <si>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</si>
  <si>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</si>
  <si>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</si>
  <si>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</si>
  <si>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</si>
  <si>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</si>
  <si>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</si>
  <si>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</si>
  <si>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</si>
  <si>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</si>
  <si>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</si>
  <si>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</si>
  <si>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</si>
  <si>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</si>
  <si>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</si>
  <si>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</si>
  <si>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</si>
  <si>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</si>
  <si>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</si>
  <si>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</si>
  <si>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</si>
  <si>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</si>
  <si>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</si>
  <si>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</si>
  <si>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</si>
  <si>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</si>
  <si>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</si>
  <si>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</si>
  <si>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</si>
  <si>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</si>
  <si>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</si>
  <si>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</si>
  <si>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</si>
  <si>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</si>
  <si>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</si>
  <si>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</si>
  <si>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</si>
  <si>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</si>
  <si>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</si>
  <si>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</si>
  <si>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</si>
  <si>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</si>
  <si>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</si>
  <si>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</si>
  <si>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</si>
  <si>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</si>
  <si>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</si>
  <si>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</si>
  <si>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</si>
  <si>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</si>
  <si>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</si>
  <si>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</si>
  <si>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</si>
  <si>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</si>
  <si>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</si>
  <si>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</si>
  <si>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</si>
  <si>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</si>
  <si>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</si>
  <si>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</si>
  <si>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</si>
  <si>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</si>
  <si>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</si>
  <si>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</si>
  <si>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</si>
  <si>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</si>
  <si>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</si>
  <si>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</si>
  <si>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</si>
  <si>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</si>
  <si>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</si>
  <si>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</si>
  <si>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</si>
  <si>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</si>
  <si>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</si>
  <si>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</si>
  <si>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</si>
  <si>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</si>
  <si>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</si>
  <si>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</si>
  <si>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</si>
  <si>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</si>
  <si>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</si>
  <si>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</si>
  <si>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</si>
  <si>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</si>
  <si>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</si>
  <si>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</si>
  <si>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</si>
  <si>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</si>
  <si>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</si>
  <si>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</si>
  <si>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</si>
  <si>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</si>
  <si>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</si>
  <si>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</si>
  <si>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</si>
  <si>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</si>
  <si>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</si>
  <si>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</si>
  <si>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</si>
  <si>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</si>
  <si>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</si>
  <si>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</si>
  <si>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</si>
  <si>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</si>
  <si>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</si>
  <si>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</si>
  <si>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</si>
  <si>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</si>
  <si>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</si>
  <si>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</si>
  <si>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</si>
  <si>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</si>
  <si>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</si>
  <si>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</si>
  <si>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</si>
  <si>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</si>
  <si>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</si>
  <si>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</si>
  <si>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</si>
  <si>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</si>
  <si>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</si>
  <si>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</si>
  <si>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</si>
  <si>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</si>
  <si>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</si>
  <si>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</si>
  <si>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</si>
  <si>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</si>
  <si>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</si>
  <si>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</si>
  <si>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</si>
  <si>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</si>
  <si>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</si>
  <si>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</si>
  <si>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</si>
  <si>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</si>
  <si>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</si>
  <si>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</si>
  <si>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</si>
  <si>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</si>
  <si>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</si>
  <si>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</si>
  <si>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</si>
  <si>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</si>
  <si>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</si>
  <si>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</si>
  <si>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</si>
  <si>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</si>
  <si>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</si>
  <si>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</si>
  <si>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</si>
  <si>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</si>
  <si>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</si>
  <si>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</si>
  <si>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</si>
  <si>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</si>
  <si>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</si>
  <si>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</si>
  <si>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</si>
  <si>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</si>
  <si>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</si>
  <si>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</si>
  <si>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</si>
  <si>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</si>
  <si>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</si>
  <si>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</si>
  <si>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</si>
  <si>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</si>
  <si>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</si>
  <si>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</si>
  <si>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</si>
  <si>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</si>
  <si>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</si>
  <si>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</si>
  <si>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</si>
  <si>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</si>
  <si>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</si>
  <si>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</si>
  <si>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</si>
  <si>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</si>
  <si>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</si>
  <si>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</si>
  <si>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</si>
  <si>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</si>
  <si>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</si>
  <si>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</si>
  <si>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</si>
  <si>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</si>
  <si>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</si>
  <si>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</si>
  <si>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</si>
  <si>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</si>
  <si>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</si>
  <si>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</si>
  <si>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</si>
  <si>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</si>
  <si>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</si>
  <si>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</si>
  <si>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</si>
  <si>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</si>
  <si>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</si>
  <si>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</si>
  <si>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</si>
  <si>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</si>
  <si>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</si>
  <si>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</si>
  <si>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</si>
  <si>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</si>
  <si>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</si>
  <si>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</si>
  <si>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</si>
  <si>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</si>
  <si>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</si>
  <si>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</si>
  <si>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</si>
  <si>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</si>
  <si>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</si>
  <si>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</si>
  <si>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</si>
  <si>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</si>
  <si>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</si>
  <si>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</si>
  <si>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</si>
  <si>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</si>
  <si>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</si>
  <si>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</si>
  <si>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</si>
  <si>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</si>
  <si>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</si>
  <si>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</si>
  <si>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</si>
  <si>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</si>
  <si>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</si>
  <si>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</si>
  <si>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</si>
  <si>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</si>
  <si>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</si>
  <si>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</si>
  <si>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</si>
  <si>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</si>
  <si>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</si>
  <si>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</si>
  <si>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</si>
  <si>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</si>
  <si>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</si>
  <si>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</si>
  <si>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</si>
  <si>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</si>
  <si>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</si>
  <si>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</si>
  <si>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</si>
  <si>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</si>
  <si>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</si>
  <si>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</si>
  <si>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</si>
  <si>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</si>
  <si>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</si>
  <si>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</si>
  <si>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</si>
  <si>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</si>
  <si>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</si>
  <si>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</si>
  <si>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</si>
  <si>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</si>
  <si>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</si>
  <si>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</si>
  <si>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</si>
  <si>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</si>
  <si>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</si>
  <si>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</si>
  <si>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</si>
  <si>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</si>
  <si>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</si>
  <si>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</si>
  <si>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</si>
  <si>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</si>
  <si>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</si>
  <si>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</si>
  <si>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</si>
  <si>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</si>
  <si>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</si>
  <si>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</si>
  <si>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</si>
  <si>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</si>
  <si>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</si>
  <si>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</si>
  <si>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</si>
  <si>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</si>
  <si>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</si>
  <si>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</si>
  <si>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</si>
  <si>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</si>
  <si>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</si>
  <si>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</si>
  <si>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</si>
  <si>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</si>
  <si>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</si>
  <si>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</si>
  <si>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</si>
  <si>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</si>
  <si>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</si>
  <si>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</si>
  <si>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</si>
  <si>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</si>
  <si>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</si>
  <si>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</si>
  <si>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</si>
  <si>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</si>
  <si>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</si>
  <si>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</si>
  <si>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</si>
  <si>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</si>
  <si>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</si>
  <si>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</si>
  <si>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</si>
  <si>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</si>
  <si>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</si>
  <si>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</si>
  <si>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</si>
  <si>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</si>
  <si>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</si>
  <si>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</si>
  <si>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</si>
  <si>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</si>
  <si>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</si>
  <si>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</si>
  <si>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</si>
  <si>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</si>
  <si>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</si>
  <si>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</si>
  <si>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</si>
  <si>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</si>
  <si>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</si>
  <si>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</si>
  <si>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</si>
  <si>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</si>
  <si>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</si>
  <si>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</si>
  <si>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</si>
  <si>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</si>
  <si>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</si>
  <si>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</si>
  <si>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</si>
  <si>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</si>
  <si>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</si>
  <si>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</si>
  <si>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</si>
  <si>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</si>
  <si>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</si>
  <si>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</si>
  <si>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</si>
  <si>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</si>
  <si>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</si>
  <si>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</si>
  <si>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</si>
  <si>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</si>
  <si>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</si>
  <si>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</si>
  <si>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</si>
  <si>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</si>
  <si>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</si>
  <si>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</si>
  <si>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</si>
  <si>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</si>
  <si>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</si>
  <si>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</si>
  <si>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</si>
  <si>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</si>
  <si>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</si>
  <si>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</si>
  <si>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</si>
  <si>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</si>
  <si>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</si>
  <si>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</si>
  <si>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</si>
  <si>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</si>
  <si>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</si>
  <si>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</si>
  <si>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</si>
  <si>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</si>
  <si>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</si>
  <si>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</si>
  <si>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</si>
  <si>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</si>
  <si>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</si>
  <si>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</si>
  <si>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</si>
  <si>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</si>
  <si>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</si>
  <si>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</si>
  <si>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</si>
  <si>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</si>
  <si>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</si>
  <si>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</si>
  <si>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</si>
  <si>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</si>
  <si>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</si>
  <si>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</si>
  <si>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</si>
  <si>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</si>
  <si>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</si>
  <si>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</si>
  <si>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</si>
  <si>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</si>
  <si>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</si>
  <si>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</si>
  <si>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</si>
  <si>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</si>
  <si>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</si>
  <si>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</si>
  <si>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</si>
  <si>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</si>
  <si>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</si>
  <si>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</si>
  <si>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</si>
  <si>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</si>
  <si>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</si>
  <si>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</si>
  <si>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</si>
  <si>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</si>
  <si>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</si>
  <si>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</si>
  <si>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</si>
  <si>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</si>
  <si>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</si>
  <si>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</si>
  <si>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</si>
  <si>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</si>
  <si>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</si>
  <si>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</si>
  <si>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</si>
  <si>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</si>
  <si>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</si>
  <si>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</si>
  <si>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</si>
  <si>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</si>
  <si>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</si>
  <si>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</si>
  <si>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</si>
  <si>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</si>
  <si>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</si>
  <si>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</si>
  <si>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</si>
  <si>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</si>
  <si>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</si>
  <si>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</si>
  <si>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</si>
  <si>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</si>
  <si>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</si>
  <si>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</si>
  <si>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</si>
  <si>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</si>
  <si>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</si>
  <si>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</si>
  <si>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</si>
  <si>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</si>
  <si>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</si>
  <si>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</si>
  <si>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</si>
  <si>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</si>
  <si>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</si>
  <si>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</si>
  <si>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</si>
  <si>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</si>
  <si>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</si>
  <si>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</si>
  <si>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</si>
  <si>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</si>
  <si>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</si>
  <si>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</si>
  <si>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</si>
  <si>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</si>
  <si>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</si>
  <si>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</si>
  <si>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</si>
  <si>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</si>
  <si>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</si>
  <si>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</si>
  <si>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</si>
  <si>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</si>
  <si>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</si>
  <si>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</si>
  <si>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</si>
  <si>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</si>
  <si>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</si>
  <si>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</si>
  <si>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</si>
  <si>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</si>
  <si>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</si>
  <si>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</si>
  <si>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</si>
  <si>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</si>
  <si>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</si>
  <si>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</si>
  <si>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</si>
  <si>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</si>
  <si>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</si>
  <si>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</si>
  <si>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</si>
  <si>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</si>
  <si>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</si>
  <si>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</si>
  <si>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</si>
  <si>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</si>
  <si>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</si>
  <si>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</si>
  <si>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</si>
  <si>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</si>
  <si>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</si>
  <si>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</si>
  <si>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</si>
  <si>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</si>
  <si>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</si>
  <si>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</si>
  <si>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</si>
  <si>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</si>
  <si>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</si>
  <si>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</si>
  <si>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</si>
  <si>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</si>
  <si>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</si>
  <si>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</si>
  <si>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</si>
  <si>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</si>
  <si>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</si>
  <si>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</si>
  <si>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</si>
  <si>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</si>
  <si>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</si>
  <si>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</si>
  <si>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</si>
  <si>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</si>
  <si>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</si>
  <si>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</si>
  <si>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</si>
  <si>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</si>
  <si>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</si>
  <si>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</si>
  <si>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</si>
  <si>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</si>
  <si>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</si>
  <si>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</si>
  <si>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</si>
  <si>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</si>
  <si>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</si>
  <si>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</si>
  <si>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</si>
  <si>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</si>
  <si>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</si>
  <si>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</si>
  <si>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</si>
  <si>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</si>
  <si>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</si>
  <si>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</si>
  <si>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</si>
  <si>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</si>
  <si>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</si>
  <si>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</si>
  <si>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</si>
  <si>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</si>
  <si>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</si>
  <si>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</si>
  <si>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</si>
  <si>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</si>
  <si>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</si>
  <si>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</si>
  <si>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</si>
  <si>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</si>
  <si>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</si>
  <si>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</si>
  <si>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</si>
  <si>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</si>
  <si>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</si>
  <si>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</si>
  <si>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</si>
  <si>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</si>
  <si>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</si>
  <si>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</si>
  <si>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</si>
  <si>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</si>
  <si>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</si>
  <si>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</si>
  <si>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</si>
  <si>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</si>
  <si>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</si>
  <si>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</si>
  <si>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</si>
  <si>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</si>
  <si>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</si>
  <si>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</si>
  <si>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</si>
  <si>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</si>
  <si>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</si>
  <si>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</si>
  <si>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</si>
  <si>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</si>
  <si>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</si>
  <si>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</si>
  <si>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</si>
  <si>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</si>
  <si>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</si>
  <si>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</si>
  <si>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</si>
  <si>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</si>
  <si>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</si>
  <si>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</si>
  <si>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</si>
  <si>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</si>
  <si>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</si>
  <si>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</si>
  <si>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</si>
  <si>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</si>
  <si>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</si>
  <si>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</si>
  <si>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</si>
  <si>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</si>
  <si>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</si>
  <si>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</si>
  <si>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</si>
  <si>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</si>
  <si>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</si>
  <si>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</si>
  <si>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</si>
  <si>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</si>
  <si>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</si>
  <si>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</si>
  <si>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</si>
  <si>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</si>
  <si>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</si>
  <si>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</si>
  <si>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</si>
  <si>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</si>
  <si>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</si>
  <si>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</si>
  <si>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</si>
  <si>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</si>
  <si>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</si>
  <si>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</si>
  <si>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</si>
  <si>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</si>
  <si>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</si>
  <si>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</si>
  <si>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</si>
  <si>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</si>
  <si>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</si>
  <si>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</si>
  <si>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</si>
  <si>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</si>
  <si>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</si>
  <si>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</si>
  <si>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</si>
  <si>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</si>
  <si>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</si>
  <si>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</si>
  <si>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</si>
  <si>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</si>
  <si>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</si>
  <si>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</si>
  <si>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</si>
  <si>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</si>
  <si>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</si>
  <si>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</si>
  <si>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</si>
  <si>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</si>
  <si>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</si>
  <si>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</si>
  <si>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</si>
  <si>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</si>
  <si>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</si>
  <si>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</si>
  <si>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</si>
  <si>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</si>
  <si>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</si>
  <si>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</si>
  <si>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</si>
  <si>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</si>
  <si>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</si>
  <si>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</si>
  <si>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</si>
  <si>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</si>
  <si>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</si>
  <si>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</si>
  <si>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</si>
  <si>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</si>
  <si>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</si>
  <si>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</si>
  <si>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</si>
  <si>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</si>
  <si>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</si>
  <si>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</si>
  <si>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</si>
  <si>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</si>
  <si>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</si>
  <si>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</si>
  <si>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</si>
  <si>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</si>
  <si>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</si>
  <si>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</si>
  <si>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</si>
  <si>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</si>
  <si>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</si>
  <si>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</si>
  <si>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</si>
  <si>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</si>
  <si>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</si>
  <si>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</si>
  <si>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</si>
  <si>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</si>
  <si>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</si>
  <si>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</si>
  <si>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</si>
  <si>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</si>
  <si>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</si>
  <si>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</si>
  <si>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</si>
  <si>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</si>
  <si>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</si>
  <si>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</si>
  <si>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</si>
  <si>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</si>
  <si>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</si>
  <si>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</si>
  <si>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</si>
  <si>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</si>
  <si>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</si>
  <si>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</si>
  <si>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</si>
  <si>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</si>
  <si>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</si>
  <si>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</si>
  <si>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</si>
  <si>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</si>
  <si>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</si>
  <si>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</si>
  <si>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</si>
  <si>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</si>
  <si>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</si>
  <si>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</si>
  <si>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</si>
  <si>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</si>
  <si>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</si>
  <si>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</si>
  <si>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</si>
  <si>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</si>
  <si>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</si>
  <si>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</si>
  <si>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</si>
  <si>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</si>
  <si>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</si>
  <si>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</si>
  <si>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</si>
  <si>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</si>
  <si>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</si>
  <si>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</si>
  <si>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</si>
  <si>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</si>
  <si>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</si>
  <si>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</si>
  <si>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</si>
  <si>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</si>
  <si>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</si>
  <si>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</si>
  <si>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</si>
  <si>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</si>
  <si>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</si>
  <si>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</si>
  <si>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</si>
  <si>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</si>
  <si>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</si>
  <si>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</si>
  <si>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</si>
  <si>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</si>
  <si>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</si>
  <si>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</si>
  <si>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</si>
  <si>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</si>
  <si>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</si>
  <si>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</si>
  <si>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</si>
  <si>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</si>
  <si>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</si>
  <si>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</si>
  <si>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</si>
  <si>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</si>
  <si>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</si>
  <si>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</si>
  <si>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</si>
  <si>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</si>
  <si>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</si>
  <si>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</si>
  <si>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</si>
  <si>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</si>
  <si>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</si>
  <si>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</si>
  <si>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</si>
  <si>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</si>
  <si>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</si>
  <si>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</si>
  <si>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</si>
  <si>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</si>
  <si>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</si>
  <si>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</si>
  <si>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</si>
  <si>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</si>
  <si>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</si>
  <si>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</si>
  <si>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</si>
  <si>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</si>
  <si>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</si>
  <si>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</si>
  <si>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</si>
  <si>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</si>
  <si>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</si>
  <si>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</si>
  <si>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</si>
  <si>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</si>
  <si>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</si>
  <si>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</si>
  <si>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</si>
  <si>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</si>
  <si>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</si>
  <si>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</si>
  <si>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</si>
  <si>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</si>
  <si>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</si>
  <si>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</si>
  <si>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</si>
  <si>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</si>
  <si>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</si>
  <si>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</si>
  <si>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</si>
  <si>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</si>
  <si>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</si>
  <si>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</si>
  <si>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</si>
  <si>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</si>
  <si>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</si>
  <si>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</si>
  <si>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</si>
  <si>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</si>
  <si>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</si>
  <si>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</si>
  <si>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</si>
  <si>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</si>
  <si>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</si>
  <si>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</si>
  <si>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</si>
  <si>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</si>
  <si>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</si>
  <si>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</si>
  <si>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</si>
  <si>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</si>
  <si>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</si>
  <si>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</si>
  <si>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</si>
  <si>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</si>
  <si>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</si>
  <si>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</si>
  <si>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</si>
  <si>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</si>
  <si>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</si>
  <si>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</si>
  <si>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</si>
  <si>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</si>
  <si>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</si>
  <si>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</si>
  <si>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</si>
  <si>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</si>
  <si>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</si>
  <si>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</si>
  <si>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</si>
  <si>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</si>
  <si>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</si>
  <si>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</si>
  <si>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</si>
  <si>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</si>
  <si>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</si>
  <si>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</si>
  <si>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</si>
  <si>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</si>
  <si>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</si>
  <si>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</si>
  <si>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</si>
  <si>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</si>
  <si>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</si>
  <si>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</si>
  <si>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</si>
  <si>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</si>
  <si>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</si>
  <si>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</si>
  <si>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</si>
  <si>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</si>
  <si>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</si>
  <si>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</si>
  <si>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</si>
  <si>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</si>
  <si>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</si>
  <si>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</si>
  <si>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</si>
  <si>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</si>
  <si>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</si>
  <si>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</si>
  <si>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</si>
  <si>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</si>
  <si>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</si>
  <si>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</si>
  <si>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</si>
  <si>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</si>
  <si>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</si>
  <si>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</si>
  <si>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</si>
  <si>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</si>
  <si>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</si>
  <si>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</si>
  <si>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</si>
  <si>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</si>
  <si>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</si>
  <si>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</si>
  <si>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</si>
  <si>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</si>
  <si>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</si>
  <si>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</si>
  <si>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</si>
  <si>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</si>
  <si>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</si>
  <si>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</si>
  <si>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</si>
  <si>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</si>
  <si>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</si>
  <si>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</si>
  <si>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</si>
  <si>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</si>
  <si>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</si>
  <si>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</si>
  <si>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</si>
  <si>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</si>
  <si>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</si>
  <si>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</si>
  <si>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</si>
  <si>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</si>
  <si>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</si>
  <si>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</si>
  <si>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</si>
  <si>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</si>
  <si>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</si>
  <si>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</si>
  <si>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</si>
  <si>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</si>
  <si>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</si>
  <si>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</si>
  <si>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</si>
  <si>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</si>
  <si>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</si>
  <si>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</si>
  <si>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</si>
  <si>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</si>
  <si>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</si>
  <si>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</si>
  <si>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</si>
  <si>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</si>
  <si>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</si>
  <si>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</si>
  <si>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</si>
  <si>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</si>
  <si>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</si>
  <si>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</si>
  <si>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</si>
  <si>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</si>
  <si>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</si>
  <si>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</si>
  <si>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</si>
  <si>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</si>
  <si>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</si>
  <si>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</si>
  <si>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</si>
  <si>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</si>
  <si>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</si>
  <si>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</si>
  <si>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</si>
  <si>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</si>
  <si>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</si>
  <si>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</si>
  <si>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</si>
  <si>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</si>
  <si>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</si>
  <si>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</si>
  <si>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</si>
  <si>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</si>
  <si>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</si>
  <si>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</si>
  <si>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</si>
  <si>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</si>
  <si>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</si>
  <si>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</si>
  <si>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</si>
  <si>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</si>
  <si>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</si>
  <si>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</si>
  <si>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</si>
  <si>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</si>
  <si>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</si>
  <si>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</si>
  <si>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</si>
  <si>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</si>
  <si>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</si>
  <si>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</si>
  <si>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</si>
  <si>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</si>
  <si>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</si>
  <si>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</si>
  <si>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</si>
  <si>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</si>
  <si>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</si>
  <si>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</si>
  <si>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</si>
  <si>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</si>
  <si>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</si>
  <si>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</si>
  <si>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</si>
  <si>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</si>
  <si>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</si>
  <si>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</si>
  <si>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</si>
  <si>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</si>
  <si>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</si>
  <si>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</si>
  <si>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</si>
  <si>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</si>
  <si>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</si>
  <si>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</si>
  <si>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</si>
  <si>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</si>
  <si>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</si>
  <si>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</si>
  <si>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</si>
  <si>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</si>
  <si>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</si>
  <si>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</si>
  <si>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</si>
  <si>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</si>
  <si>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</si>
  <si>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</si>
  <si>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</si>
  <si>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</si>
  <si>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</si>
  <si>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</si>
  <si>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</si>
  <si>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</si>
  <si>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</si>
  <si>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</si>
  <si>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</si>
  <si>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</si>
  <si>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</si>
  <si>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</si>
  <si>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</si>
  <si>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</si>
  <si>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</si>
  <si>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</si>
  <si>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</si>
  <si>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</si>
  <si>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</si>
  <si>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</si>
  <si>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</si>
  <si>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</si>
  <si>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</si>
  <si>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</si>
  <si>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</si>
  <si>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</si>
  <si>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</si>
  <si>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</si>
  <si>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</si>
  <si>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</si>
  <si>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</si>
  <si>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</si>
  <si>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</si>
  <si>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</si>
  <si>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</si>
  <si>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</si>
  <si>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</si>
  <si>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</si>
  <si>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</si>
  <si>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</si>
  <si>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</si>
  <si>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</si>
  <si>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</si>
  <si>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</si>
  <si>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</si>
  <si>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</si>
  <si>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</si>
  <si>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</si>
  <si>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</si>
  <si>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</si>
  <si>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</si>
  <si>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</si>
  <si>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</si>
  <si>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</si>
  <si>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</si>
  <si>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</si>
  <si>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</si>
  <si>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</si>
  <si>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</si>
  <si>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</si>
  <si>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</si>
  <si>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</si>
  <si>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</si>
  <si>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</si>
  <si>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</si>
  <si>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</si>
  <si>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</si>
  <si>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</si>
  <si>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</si>
  <si>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</si>
  <si>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</si>
  <si>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</si>
  <si>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</si>
  <si>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</si>
  <si>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</si>
  <si>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</si>
  <si>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</si>
  <si>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</si>
  <si>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</si>
  <si>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</si>
  <si>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</si>
  <si>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</si>
  <si>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</si>
  <si>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</si>
  <si>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</si>
  <si>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</si>
  <si>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</si>
  <si>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</si>
  <si>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</si>
  <si>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</si>
  <si>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</si>
  <si>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</si>
  <si>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</si>
  <si>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</si>
  <si>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</si>
  <si>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</si>
  <si>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</si>
  <si>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</si>
  <si>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</si>
  <si>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</si>
  <si>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</si>
  <si>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</si>
  <si>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</si>
  <si>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</si>
  <si>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</si>
  <si>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</si>
  <si>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</si>
  <si>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</si>
  <si>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</si>
  <si>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</si>
  <si>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</si>
  <si>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</si>
  <si>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</si>
  <si>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</si>
  <si>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</si>
  <si>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</si>
  <si>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</si>
  <si>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</si>
  <si>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</si>
  <si>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</si>
  <si>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</si>
  <si>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</si>
  <si>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</si>
  <si>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</si>
  <si>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</si>
  <si>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</si>
  <si>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</si>
  <si>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</si>
  <si>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</si>
  <si>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</si>
  <si>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</si>
  <si>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</si>
  <si>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</si>
  <si>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</si>
  <si>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</si>
  <si>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</si>
  <si>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</si>
  <si>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</si>
  <si>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</si>
  <si>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</si>
  <si>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</si>
  <si>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</si>
  <si>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</si>
  <si>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</si>
  <si>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</si>
  <si>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</si>
  <si>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</si>
  <si>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</si>
  <si>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</si>
  <si>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</si>
  <si>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</si>
  <si>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</si>
  <si>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</si>
  <si>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</si>
  <si>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</si>
  <si>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</si>
  <si>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</si>
  <si>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</si>
  <si>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</si>
  <si>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</si>
  <si>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</si>
  <si>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</si>
  <si>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</si>
  <si>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</si>
  <si>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</si>
  <si>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</si>
  <si>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</si>
  <si>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</si>
  <si>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</si>
  <si>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</si>
  <si>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</si>
  <si>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</si>
  <si>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</si>
  <si>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</si>
  <si>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</si>
  <si>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</si>
  <si>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</si>
  <si>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</si>
  <si>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</si>
  <si>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</si>
  <si>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</si>
  <si>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</si>
  <si>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</si>
  <si>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</si>
  <si>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</si>
  <si>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</si>
  <si>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</si>
  <si>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</si>
  <si>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</si>
  <si>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</si>
  <si>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</si>
  <si>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</si>
  <si>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</si>
  <si>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</si>
  <si>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</si>
  <si>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</si>
  <si>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</si>
  <si>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</si>
  <si>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</si>
  <si>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</si>
  <si>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</si>
  <si>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</si>
  <si>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</si>
  <si>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</si>
  <si>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</si>
  <si>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</si>
  <si>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</si>
  <si>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</si>
  <si>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</si>
  <si>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</si>
  <si>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</si>
  <si>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</si>
  <si>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</si>
  <si>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</si>
  <si>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</si>
  <si>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</si>
  <si>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</si>
  <si>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</si>
  <si>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</si>
  <si>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</si>
  <si>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</si>
  <si>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</si>
  <si>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</si>
  <si>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</si>
  <si>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</si>
  <si>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</si>
  <si>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</si>
  <si>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</si>
  <si>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</si>
  <si>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</si>
  <si>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</si>
  <si>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</si>
  <si>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</si>
  <si>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</si>
  <si>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</si>
  <si>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</si>
  <si>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</si>
  <si>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</si>
  <si>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</si>
  <si>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</si>
  <si>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</si>
  <si>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</si>
  <si>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</si>
  <si>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</si>
  <si>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</si>
  <si>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</si>
  <si>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</si>
  <si>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</si>
  <si>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</si>
  <si>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</si>
  <si>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</si>
  <si>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</si>
  <si>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</si>
  <si>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</si>
  <si>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</si>
  <si>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</si>
  <si>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</si>
  <si>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</si>
  <si>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</si>
  <si>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</si>
  <si>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</si>
  <si>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</si>
  <si>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</si>
  <si>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</si>
  <si>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</si>
  <si>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</si>
  <si>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</si>
  <si>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</si>
  <si>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</si>
  <si>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</si>
  <si>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</si>
  <si>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</si>
  <si>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</si>
  <si>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</si>
  <si>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</si>
  <si>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</si>
  <si>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</si>
  <si>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</si>
  <si>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</si>
  <si>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</si>
  <si>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</si>
  <si>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</si>
  <si>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</si>
  <si>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</si>
  <si>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</si>
  <si>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</si>
  <si>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</si>
  <si>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</si>
  <si>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</si>
  <si>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</si>
  <si>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</si>
  <si>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</si>
  <si>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</si>
  <si>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</si>
  <si>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</si>
  <si>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</si>
  <si>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</si>
  <si>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</si>
  <si>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</si>
  <si>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</si>
  <si>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</si>
  <si>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</si>
  <si>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</si>
  <si>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</si>
  <si>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</si>
  <si>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</si>
  <si>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</si>
  <si>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</si>
  <si>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</si>
  <si>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</si>
  <si>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</si>
  <si>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</si>
  <si>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</si>
  <si>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</si>
  <si>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</si>
  <si>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</si>
  <si>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</si>
  <si>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</si>
  <si>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</si>
  <si>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</si>
  <si>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</si>
  <si>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</si>
  <si>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</si>
  <si>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</si>
  <si>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</si>
  <si>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</si>
  <si>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</si>
  <si>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</si>
  <si>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</si>
  <si>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</si>
  <si>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</si>
  <si>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</si>
  <si>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</si>
  <si>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</si>
  <si>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</si>
  <si>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</si>
  <si>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</si>
  <si>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</si>
  <si>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</si>
  <si>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</si>
  <si>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</si>
  <si>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</si>
  <si>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</si>
  <si>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</si>
  <si>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</si>
  <si>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</si>
  <si>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</si>
  <si>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</si>
  <si>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</si>
  <si>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</si>
  <si>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</si>
  <si>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</si>
  <si>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</si>
  <si>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</si>
  <si>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</si>
  <si>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</si>
  <si>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</si>
  <si>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</si>
  <si>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</si>
  <si>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</si>
  <si>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</si>
  <si>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</si>
  <si>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</si>
  <si>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</si>
  <si>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</si>
  <si>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</si>
  <si>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</si>
  <si>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</si>
  <si>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</si>
  <si>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</si>
  <si>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</si>
  <si>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</si>
  <si>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</si>
  <si>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</si>
  <si>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</si>
  <si>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</si>
  <si>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</si>
  <si>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</si>
  <si>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</si>
  <si>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</si>
  <si>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</si>
  <si>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</si>
  <si>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</si>
  <si>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</si>
  <si>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</si>
  <si>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</si>
  <si>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</si>
  <si>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</si>
  <si>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</si>
  <si>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</si>
  <si>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</si>
  <si>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</si>
  <si>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</si>
  <si>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</si>
  <si>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</si>
  <si>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</si>
  <si>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</si>
  <si>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</si>
  <si>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</si>
  <si>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</si>
  <si>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</si>
  <si>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</si>
  <si>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</si>
  <si>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</si>
  <si>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</si>
  <si>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</si>
  <si>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</si>
  <si>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</si>
  <si>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</si>
  <si>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</si>
  <si>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</si>
  <si>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</si>
  <si>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</si>
  <si>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</si>
  <si>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</si>
  <si>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</si>
  <si>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</si>
  <si>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</si>
  <si>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</si>
  <si>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</si>
  <si>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</si>
  <si>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</si>
  <si>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</si>
  <si>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</si>
  <si>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</si>
  <si>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</si>
  <si>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</si>
  <si>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</si>
  <si>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</si>
  <si>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</si>
  <si>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</si>
  <si>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</si>
  <si>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</si>
  <si>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</si>
  <si>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</si>
  <si>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</si>
  <si>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</si>
  <si>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</si>
  <si>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</si>
  <si>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</si>
  <si>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</si>
  <si>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</si>
  <si>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</si>
  <si>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</si>
  <si>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</si>
  <si>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</si>
  <si>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</si>
  <si>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</si>
  <si>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</si>
  <si>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</si>
  <si>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</si>
  <si>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</si>
  <si>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</si>
  <si>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</si>
  <si>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</si>
  <si>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</si>
  <si>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</si>
  <si>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</si>
  <si>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</si>
  <si>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</si>
  <si>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</si>
  <si>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</si>
  <si>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</si>
  <si>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</si>
  <si>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</si>
  <si>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</si>
  <si>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</si>
  <si>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</si>
  <si>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</si>
  <si>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</si>
  <si>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</si>
  <si>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</si>
  <si>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</si>
  <si>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</si>
  <si>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</si>
  <si>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</si>
  <si>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</si>
  <si>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</si>
  <si>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</si>
  <si>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</si>
  <si>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</si>
  <si>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</si>
  <si>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</si>
  <si>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</si>
  <si>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</si>
  <si>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</si>
  <si>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</si>
  <si>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</si>
  <si>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</si>
  <si>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</si>
  <si>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</si>
  <si>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</si>
  <si>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</si>
  <si>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</si>
  <si>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</si>
  <si>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</si>
  <si>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</si>
  <si>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</si>
  <si>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</si>
  <si>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</si>
  <si>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</si>
  <si>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</si>
  <si>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</si>
  <si>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</si>
  <si>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</si>
  <si>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</si>
  <si>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</si>
  <si>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</si>
  <si>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</si>
  <si>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</si>
  <si>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</si>
  <si>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</si>
  <si>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</si>
  <si>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</si>
  <si>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</si>
  <si>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</si>
  <si>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</si>
  <si>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</si>
  <si>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</si>
  <si>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</si>
  <si>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</si>
  <si>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</si>
  <si>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</si>
  <si>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</si>
  <si>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</si>
  <si>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</si>
  <si>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</si>
  <si>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</si>
  <si>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</si>
  <si>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</si>
  <si>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</si>
  <si>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</si>
  <si>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</si>
  <si>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</si>
  <si>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</si>
  <si>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</si>
  <si>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</si>
  <si>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</si>
  <si>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</si>
  <si>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</si>
  <si>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</si>
  <si>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</si>
  <si>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</si>
  <si>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</si>
  <si>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</si>
  <si>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</si>
  <si>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</si>
  <si>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</si>
  <si>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</si>
  <si>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</si>
  <si>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</si>
  <si>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</si>
  <si>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</si>
  <si>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</si>
  <si>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</si>
  <si>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</si>
  <si>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</si>
  <si>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</si>
  <si>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</si>
  <si>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</si>
  <si>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</si>
  <si>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</si>
  <si>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</si>
  <si>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</si>
  <si>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</si>
  <si>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</si>
  <si>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</si>
  <si>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</si>
  <si>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</si>
  <si>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</si>
  <si>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</si>
  <si>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</si>
  <si>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</si>
  <si>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</si>
  <si>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</si>
  <si>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</si>
  <si>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</si>
  <si>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</si>
  <si>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</si>
  <si>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</si>
  <si>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</si>
  <si>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</si>
  <si>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</si>
  <si>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</si>
  <si>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</si>
  <si>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</si>
  <si>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</si>
  <si>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</si>
  <si>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</si>
  <si>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</si>
  <si>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</si>
  <si>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</si>
  <si>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</si>
  <si>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</si>
  <si>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</si>
  <si>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</si>
  <si>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</si>
  <si>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</si>
  <si>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</si>
  <si>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</si>
  <si>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</si>
  <si>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</si>
  <si>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</si>
  <si>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</si>
  <si>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</si>
  <si>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</si>
  <si>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</si>
  <si>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</si>
  <si>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</si>
  <si>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</si>
  <si>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</si>
  <si>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</si>
  <si>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</si>
  <si>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</si>
  <si>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</si>
  <si>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</si>
  <si>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</si>
  <si>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</si>
  <si>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</si>
  <si>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</si>
  <si>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</si>
  <si>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</si>
  <si>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</si>
  <si>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</si>
  <si>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</si>
  <si>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</si>
  <si>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</si>
  <si>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</si>
  <si>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</si>
  <si>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</si>
  <si>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</si>
  <si>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</si>
  <si>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</si>
  <si>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</si>
  <si>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</si>
  <si>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</si>
  <si>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</si>
  <si>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</si>
  <si>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</si>
  <si>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</si>
  <si>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</si>
  <si>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</si>
  <si>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</si>
  <si>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</si>
  <si>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</si>
  <si>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</si>
  <si>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</si>
  <si>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</si>
  <si>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</si>
  <si>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</si>
  <si>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</si>
  <si>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</si>
  <si>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</si>
  <si>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</si>
  <si>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</si>
  <si>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</si>
  <si>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</si>
  <si>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</si>
  <si>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</si>
  <si>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</si>
  <si>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</si>
  <si>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</si>
  <si>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</si>
  <si>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</si>
  <si>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</si>
  <si>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</si>
  <si>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</si>
  <si>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</si>
  <si>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</si>
  <si>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</si>
  <si>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</si>
  <si>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</si>
  <si>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</si>
  <si>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</si>
  <si>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</si>
  <si>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</si>
  <si>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</si>
  <si>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</si>
  <si>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</si>
  <si>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</si>
  <si>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</si>
  <si>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</si>
  <si>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</si>
  <si>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</si>
  <si>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</si>
  <si>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</si>
  <si>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</si>
  <si>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</si>
  <si>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</si>
  <si>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</si>
  <si>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</si>
  <si>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</si>
  <si>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</si>
  <si>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</si>
  <si>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</si>
  <si>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</si>
  <si>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</si>
  <si>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</si>
  <si>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</si>
  <si>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</si>
  <si>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</si>
  <si>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</si>
  <si>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</si>
  <si>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</si>
  <si>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</si>
  <si>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</si>
  <si>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</si>
  <si>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</si>
  <si>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</si>
  <si>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</si>
  <si>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</si>
  <si>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</si>
  <si>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</si>
  <si>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</si>
  <si>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</si>
  <si>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</si>
  <si>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</si>
  <si>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</si>
  <si>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</si>
  <si>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</si>
  <si>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</si>
  <si>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</si>
  <si>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</si>
  <si>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</si>
  <si>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</si>
  <si>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</si>
  <si>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</si>
  <si>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</si>
  <si>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</si>
  <si>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</si>
  <si>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</si>
  <si>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</si>
  <si>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</si>
  <si>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</si>
  <si>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</si>
  <si>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</si>
  <si>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</si>
  <si>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</si>
  <si>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</si>
  <si>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</si>
  <si>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</si>
  <si>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</si>
  <si>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</si>
  <si>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</si>
  <si>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</si>
  <si>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</si>
  <si>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</si>
  <si>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</si>
  <si>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</si>
  <si>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</si>
  <si>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</si>
  <si>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</si>
  <si>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</si>
  <si>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</si>
  <si>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</si>
  <si>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</si>
  <si>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</si>
  <si>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</si>
  <si>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</si>
  <si>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</si>
  <si>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</si>
  <si>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</si>
  <si>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</si>
  <si>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</si>
  <si>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</si>
  <si>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</si>
  <si>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</si>
  <si>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</si>
  <si>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</si>
  <si>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</si>
  <si>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</si>
  <si>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</si>
  <si>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</si>
  <si>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</si>
  <si>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</si>
  <si>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</si>
  <si>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</si>
  <si>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</si>
  <si>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</si>
  <si>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</si>
  <si>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</si>
  <si>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</si>
  <si>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</si>
  <si>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</si>
  <si>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</si>
  <si>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</si>
  <si>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</si>
  <si>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</si>
  <si>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</si>
  <si>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</si>
  <si>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</si>
  <si>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</si>
  <si>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</si>
  <si>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</si>
  <si>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</si>
  <si>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</si>
  <si>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</si>
  <si>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</si>
  <si>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</si>
  <si>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</si>
  <si>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</si>
  <si>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</si>
  <si>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</si>
  <si>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</si>
  <si>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</si>
  <si>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</si>
  <si>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</si>
  <si>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</si>
  <si>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</si>
  <si>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</si>
  <si>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</si>
  <si>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</si>
  <si>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</si>
  <si>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</si>
  <si>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</si>
  <si>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</si>
  <si>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</si>
  <si>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</si>
  <si>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</si>
  <si>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</si>
  <si>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</si>
  <si>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</si>
  <si>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</si>
  <si>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</si>
  <si>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</si>
  <si>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</si>
  <si>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</si>
  <si>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</si>
  <si>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</si>
  <si>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</si>
  <si>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</si>
  <si>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</si>
  <si>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</si>
  <si>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</si>
  <si>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</si>
  <si>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</si>
  <si>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</si>
  <si>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</si>
  <si>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</si>
  <si>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</si>
  <si>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</si>
  <si>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</si>
  <si>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</si>
  <si>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</si>
  <si>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</si>
  <si>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</si>
  <si>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</si>
  <si>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</si>
  <si>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</si>
  <si>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</si>
  <si>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</si>
  <si>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</si>
  <si>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</si>
  <si>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</si>
  <si>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</si>
  <si>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</si>
  <si>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</si>
  <si>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</si>
  <si>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</si>
  <si>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</si>
  <si>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</si>
  <si>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</si>
  <si>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</si>
  <si>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</si>
  <si>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</si>
  <si>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</si>
  <si>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</si>
  <si>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</si>
  <si>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</si>
  <si>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</si>
  <si>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</si>
  <si>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</si>
  <si>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</si>
  <si>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</si>
  <si>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</si>
  <si>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</si>
  <si>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</si>
  <si>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</si>
  <si>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</si>
  <si>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</si>
  <si>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</si>
  <si>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</si>
  <si>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</si>
  <si>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</si>
  <si>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</si>
  <si>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</si>
  <si>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</si>
  <si>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</si>
  <si>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</si>
  <si>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</si>
  <si>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</si>
  <si>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</si>
  <si>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</si>
  <si>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</si>
  <si>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</si>
  <si>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</si>
  <si>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</si>
  <si>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</si>
  <si>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</si>
  <si>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</si>
  <si>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</si>
  <si>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</si>
  <si>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</si>
  <si>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</si>
  <si>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</si>
  <si>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</si>
  <si>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</si>
  <si>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</si>
  <si>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</si>
  <si>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</si>
  <si>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</si>
  <si>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</si>
  <si>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</si>
  <si>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</si>
  <si>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</si>
  <si>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</si>
  <si>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</si>
  <si>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</si>
  <si>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</si>
  <si>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</si>
  <si>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</si>
  <si>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</si>
  <si>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</si>
  <si>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</si>
  <si>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</si>
  <si>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</si>
  <si>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</si>
  <si>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</si>
  <si>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</si>
  <si>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</si>
  <si>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</si>
  <si>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</si>
  <si>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</si>
  <si>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</si>
  <si>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</si>
  <si>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</si>
  <si>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</si>
  <si>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</si>
  <si>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</si>
  <si>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</si>
  <si>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</si>
  <si>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</si>
  <si>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</si>
  <si>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</si>
  <si>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</si>
  <si>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</si>
  <si>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</si>
  <si>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</si>
  <si>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</si>
  <si>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</si>
  <si>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</si>
  <si>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</si>
  <si>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</si>
  <si>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</si>
  <si>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</si>
  <si>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</si>
  <si>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</si>
  <si>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</si>
  <si>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</si>
  <si>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</si>
  <si>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</si>
  <si>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</si>
  <si>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</si>
  <si>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</si>
  <si>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</si>
  <si>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</si>
  <si>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</si>
  <si>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</si>
  <si>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</si>
  <si>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</si>
  <si>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</si>
  <si>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</si>
  <si>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</si>
  <si>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</si>
  <si>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</si>
  <si>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</si>
  <si>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</si>
  <si>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</si>
  <si>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</si>
  <si>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</si>
  <si>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</si>
  <si>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</si>
  <si>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</si>
  <si>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</si>
  <si>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</si>
  <si>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</si>
  <si>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</si>
  <si>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</si>
  <si>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</si>
  <si>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</si>
  <si>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</si>
  <si>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</si>
  <si>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</si>
  <si>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</si>
  <si>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</si>
  <si>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</si>
  <si>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</si>
  <si>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</si>
  <si>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</si>
  <si>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</si>
  <si>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</si>
  <si>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</si>
  <si>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</si>
  <si>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</si>
  <si>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</si>
  <si>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</si>
  <si>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</si>
  <si>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</si>
  <si>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</si>
  <si>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</si>
  <si>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</si>
  <si>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</si>
  <si>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</si>
  <si>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</si>
  <si>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</si>
  <si>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</si>
  <si>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</si>
  <si>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</si>
  <si>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</si>
  <si>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</si>
  <si>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</si>
  <si>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</si>
  <si>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</si>
  <si>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</si>
  <si>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</si>
  <si>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</si>
  <si>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</si>
  <si>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</si>
  <si>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</si>
  <si>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</si>
  <si>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</si>
  <si>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</si>
  <si>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</si>
  <si>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</si>
  <si>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</si>
  <si>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</si>
  <si>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</si>
  <si>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</si>
  <si>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</si>
  <si>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</si>
  <si>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</si>
  <si>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</si>
  <si>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</si>
  <si>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</si>
  <si>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</si>
  <si>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</si>
  <si>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</si>
  <si>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</si>
  <si>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</si>
  <si>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</si>
  <si>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</si>
  <si>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</si>
  <si>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</si>
  <si>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</si>
  <si>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</si>
  <si>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</si>
  <si>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</si>
  <si>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</si>
  <si>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</si>
  <si>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</si>
  <si>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</si>
  <si>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</si>
  <si>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</si>
  <si>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</si>
  <si>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</si>
  <si>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</si>
  <si>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</si>
  <si>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</si>
  <si>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</si>
  <si>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</si>
  <si>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</si>
  <si>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</si>
  <si>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</si>
  <si>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</si>
  <si>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</si>
  <si>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</si>
  <si>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</si>
  <si>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</si>
  <si>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</si>
  <si>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</si>
  <si>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</si>
  <si>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</si>
  <si>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</si>
  <si>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</si>
  <si>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</si>
  <si>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</si>
  <si>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</si>
  <si>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</si>
  <si>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</si>
  <si>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</si>
  <si>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</si>
  <si>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</si>
  <si>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</si>
  <si>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</si>
  <si>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</si>
  <si>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</si>
  <si>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</si>
  <si>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</si>
  <si>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</si>
  <si>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</si>
  <si>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</si>
  <si>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</si>
  <si>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</si>
  <si>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</si>
  <si>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</si>
  <si>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</si>
  <si>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</si>
  <si>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</si>
  <si>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</si>
  <si>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</si>
  <si>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</si>
  <si>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</si>
  <si>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</si>
  <si>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</si>
  <si>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</si>
  <si>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</si>
  <si>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</si>
  <si>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</si>
  <si>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</si>
  <si>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</si>
  <si>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</si>
  <si>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</si>
  <si>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</si>
  <si>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</si>
  <si>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</si>
  <si>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</si>
  <si>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</si>
  <si>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</si>
  <si>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</si>
  <si>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</si>
  <si>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</si>
  <si>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</si>
  <si>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</si>
  <si>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</si>
  <si>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</si>
  <si>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</si>
  <si>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</si>
  <si>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</si>
  <si>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</si>
  <si>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</si>
  <si>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</si>
  <si>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</si>
  <si>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</si>
  <si>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</si>
  <si>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</si>
  <si>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</si>
  <si>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</si>
  <si>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</si>
  <si>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</si>
  <si>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</si>
  <si>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</si>
  <si>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</si>
  <si>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</si>
  <si>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</si>
  <si>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</si>
  <si>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</si>
  <si>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</si>
  <si>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</si>
  <si>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</si>
  <si>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</si>
  <si>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</si>
  <si>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</si>
  <si>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</si>
  <si>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</si>
  <si>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</si>
  <si>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</si>
  <si>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</si>
  <si>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</si>
  <si>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</si>
  <si>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</si>
  <si>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</si>
  <si>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</si>
  <si>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</si>
  <si>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</si>
  <si>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</si>
  <si>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</si>
  <si>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</si>
  <si>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</si>
  <si>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</si>
  <si>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</si>
  <si>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</si>
  <si>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</si>
  <si>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</si>
  <si>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</si>
  <si>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</si>
  <si>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</si>
  <si>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</si>
  <si>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</si>
  <si>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</si>
  <si>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</si>
  <si>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</si>
  <si>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</si>
  <si>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</si>
  <si>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</si>
  <si>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</si>
  <si>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</si>
  <si>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</si>
  <si>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</si>
  <si>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</si>
  <si>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</si>
  <si>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</si>
  <si>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</si>
  <si>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</si>
  <si>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</si>
  <si>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</si>
  <si>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</si>
  <si>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</si>
  <si>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</si>
  <si>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</si>
  <si>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</si>
  <si>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</si>
  <si>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</si>
  <si>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</si>
  <si>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</si>
  <si>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</si>
  <si>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</si>
  <si>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</si>
  <si>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</si>
  <si>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</si>
  <si>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</si>
  <si>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</si>
  <si>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</si>
  <si>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</si>
  <si>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</si>
  <si>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</si>
  <si>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</si>
  <si>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</si>
  <si>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</si>
  <si>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</si>
  <si>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</si>
  <si>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</si>
  <si>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</si>
  <si>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</si>
  <si>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</si>
  <si>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</si>
  <si>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</si>
  <si>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</si>
  <si>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</si>
  <si>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</si>
  <si>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</si>
  <si>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</si>
  <si>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</si>
  <si>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</si>
  <si>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</si>
  <si>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</si>
  <si>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</si>
  <si>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</si>
  <si>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</si>
  <si>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</si>
  <si>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</si>
  <si>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</si>
  <si>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</si>
  <si>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</si>
  <si>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</si>
  <si>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</si>
  <si>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</si>
  <si>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</si>
  <si>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</si>
  <si>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</si>
  <si>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</si>
  <si>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</si>
  <si>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</si>
  <si>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</si>
  <si>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</si>
  <si>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</si>
  <si>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</si>
  <si>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</si>
  <si>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</si>
  <si>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</si>
  <si>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</si>
  <si>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</si>
  <si>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</si>
  <si>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</si>
  <si>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</si>
  <si>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</si>
  <si>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</si>
  <si>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</si>
  <si>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</si>
  <si>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</si>
  <si>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</si>
  <si>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</si>
  <si>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</si>
  <si>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</si>
  <si>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</si>
  <si>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</si>
  <si>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</si>
  <si>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</si>
  <si>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</si>
  <si>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</si>
  <si>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</si>
  <si>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</si>
  <si>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</si>
  <si>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</si>
  <si>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</si>
  <si>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</si>
  <si>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</si>
  <si>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</si>
  <si>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</si>
  <si>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</si>
  <si>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</si>
  <si>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</si>
  <si>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</si>
  <si>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</si>
  <si>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</si>
  <si>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</si>
  <si>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</si>
  <si>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</si>
  <si>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</si>
  <si>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</si>
  <si>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</si>
  <si>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</si>
  <si>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</si>
  <si>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</si>
  <si>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</si>
  <si>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</si>
  <si>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</si>
  <si>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</si>
  <si>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</si>
  <si>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</si>
  <si>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</si>
  <si>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</si>
  <si>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</si>
  <si>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</si>
  <si>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</si>
  <si>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</si>
  <si>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</si>
  <si>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</si>
  <si>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</si>
  <si>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</si>
  <si>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</si>
  <si>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</si>
  <si>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</si>
  <si>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</si>
  <si>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</si>
  <si>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</si>
  <si>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</si>
  <si>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</si>
  <si>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</si>
  <si>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</si>
  <si>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</si>
  <si>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</si>
  <si>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</si>
  <si>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</si>
  <si>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</si>
  <si>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</si>
  <si>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</si>
  <si>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</si>
  <si>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</si>
  <si>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</si>
  <si>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</si>
  <si>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</si>
  <si>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</si>
  <si>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</si>
  <si>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</si>
  <si>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</si>
  <si>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</si>
  <si>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</si>
  <si>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</si>
  <si>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</si>
  <si>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</si>
  <si>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</si>
  <si>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</si>
  <si>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</si>
  <si>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</si>
  <si>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</si>
  <si>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</si>
  <si>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</si>
  <si>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</si>
  <si>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</si>
  <si>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</si>
  <si>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</si>
  <si>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</si>
  <si>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</si>
  <si>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</si>
  <si>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</si>
  <si>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</si>
  <si>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</si>
  <si>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</si>
  <si>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</si>
  <si>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</si>
  <si>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</si>
  <si>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</si>
  <si>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</si>
  <si>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</si>
  <si>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</si>
  <si>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</si>
  <si>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</si>
  <si>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</si>
  <si>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</si>
  <si>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</si>
  <si>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</si>
  <si>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</si>
  <si>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</si>
  <si>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</si>
  <si>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</si>
  <si>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</si>
  <si>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</si>
  <si>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</si>
  <si>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</si>
  <si>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</si>
  <si>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</si>
  <si>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</si>
  <si>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</si>
  <si>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</si>
  <si>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</si>
  <si>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</si>
  <si>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</si>
  <si>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</si>
  <si>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</si>
  <si>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</si>
  <si>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</si>
  <si>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</si>
  <si>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</si>
  <si>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</si>
  <si>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</si>
  <si>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</si>
  <si>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</si>
  <si>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</si>
  <si>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</si>
  <si>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</si>
  <si>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</si>
  <si>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</si>
  <si>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</si>
  <si>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</si>
  <si>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</si>
  <si>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</si>
  <si>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</si>
  <si>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</si>
  <si>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</si>
  <si>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</si>
  <si>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</si>
  <si>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</si>
  <si>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</si>
  <si>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</si>
  <si>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</si>
  <si>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</si>
  <si>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</si>
  <si>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</si>
  <si>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</si>
  <si>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</si>
  <si>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</si>
  <si>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</si>
  <si>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</si>
  <si>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</si>
  <si>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</si>
  <si>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</si>
  <si>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</si>
  <si>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</si>
  <si>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</si>
  <si>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</si>
  <si>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</si>
  <si>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</si>
  <si>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</si>
  <si>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</si>
  <si>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</si>
  <si>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</si>
  <si>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</si>
  <si>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</si>
  <si>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</si>
  <si>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</si>
  <si>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</si>
  <si>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</si>
  <si>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</si>
  <si>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</si>
  <si>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</si>
  <si>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</si>
  <si>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</si>
  <si>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</si>
  <si>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</si>
  <si>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</si>
  <si>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</si>
  <si>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</si>
  <si>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</si>
  <si>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</si>
  <si>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</si>
  <si>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</si>
  <si>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</si>
  <si>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</si>
  <si>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</si>
  <si>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</si>
  <si>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</si>
  <si>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</si>
  <si>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</si>
  <si>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</si>
  <si>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</si>
  <si>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</si>
  <si>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</si>
  <si>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</si>
  <si>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</si>
  <si>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</si>
  <si>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</si>
  <si>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</si>
  <si>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</si>
  <si>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</si>
  <si>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</si>
  <si>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</si>
  <si>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</si>
  <si>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</si>
  <si>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</si>
  <si>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</si>
  <si>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</si>
  <si>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</si>
  <si>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</si>
  <si>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</si>
  <si>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</si>
  <si>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</si>
  <si>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</si>
  <si>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</si>
  <si>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</si>
  <si>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</si>
  <si>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</si>
  <si>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</si>
  <si>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</si>
  <si>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</si>
  <si>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</si>
  <si>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</si>
  <si>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</si>
  <si>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</si>
  <si>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</si>
  <si>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</si>
  <si>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</si>
  <si>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</si>
  <si>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</si>
  <si>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</si>
  <si>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</si>
  <si>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</si>
  <si>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</si>
  <si>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</si>
  <si>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</si>
  <si>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</si>
  <si>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</si>
  <si>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</si>
  <si>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</si>
  <si>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</si>
  <si>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</si>
  <si>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</si>
  <si>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</si>
  <si>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</si>
  <si>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</si>
  <si>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</si>
  <si>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</si>
  <si>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</si>
  <si>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</si>
  <si>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</si>
  <si>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</si>
  <si>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</si>
  <si>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</si>
  <si>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</si>
  <si>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</si>
  <si>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</si>
  <si>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</si>
  <si>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</si>
  <si>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</si>
  <si>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</si>
  <si>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</si>
  <si>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</si>
  <si>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</si>
  <si>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</si>
  <si>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</si>
  <si>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</si>
  <si>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</si>
  <si>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</si>
  <si>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</si>
  <si>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</si>
  <si>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</si>
  <si>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</si>
  <si>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</si>
  <si>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</si>
  <si>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</si>
  <si>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</si>
  <si>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</si>
  <si>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</si>
  <si>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</si>
  <si>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</si>
  <si>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</si>
  <si>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</si>
  <si>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</si>
  <si>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</si>
  <si>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</si>
  <si>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</si>
  <si>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</si>
  <si>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</si>
  <si>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</si>
  <si>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</si>
  <si>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</si>
  <si>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</si>
  <si>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</si>
  <si>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</si>
  <si>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</si>
  <si>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</si>
  <si>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</si>
  <si>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</si>
  <si>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</si>
  <si>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</si>
  <si>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</si>
  <si>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</si>
  <si>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</si>
  <si>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</si>
  <si>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</si>
  <si>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</si>
  <si>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</si>
  <si>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</si>
  <si>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</si>
  <si>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</si>
  <si>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</si>
  <si>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</si>
  <si>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</si>
  <si>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</si>
  <si>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</si>
  <si>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</si>
  <si>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</si>
  <si>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</si>
  <si>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</si>
  <si>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</si>
  <si>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</si>
  <si>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</si>
  <si>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</si>
  <si>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</si>
  <si>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</si>
  <si>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</si>
  <si>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</si>
  <si>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</si>
  <si>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</si>
  <si>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</si>
  <si>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</si>
  <si>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</si>
  <si>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</si>
  <si>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</si>
  <si>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</si>
  <si>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</si>
  <si>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</si>
  <si>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</si>
  <si>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</si>
  <si>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</si>
  <si>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</si>
  <si>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</si>
  <si>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</si>
  <si>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</si>
  <si>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</si>
  <si>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</si>
  <si>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</si>
  <si>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</si>
  <si>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</si>
  <si>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</si>
  <si>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</si>
  <si>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</si>
  <si>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</si>
  <si>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</si>
  <si>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</si>
  <si>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</si>
  <si>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</si>
  <si>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</si>
  <si>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</si>
  <si>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</si>
  <si>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</si>
  <si>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</si>
  <si>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</si>
  <si>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</si>
  <si>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</si>
  <si>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</si>
  <si>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</si>
  <si>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</si>
  <si>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</si>
  <si>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</si>
  <si>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</si>
  <si>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</si>
  <si>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</si>
  <si>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</si>
  <si>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</si>
  <si>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</si>
  <si>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</si>
  <si>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</si>
  <si>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</si>
  <si>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</si>
  <si>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</si>
  <si>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</si>
  <si>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</si>
  <si>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</si>
  <si>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</si>
  <si>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</si>
  <si>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</si>
  <si>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</si>
  <si>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</si>
  <si>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</si>
  <si>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</si>
  <si>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</si>
  <si>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</si>
  <si>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</si>
  <si>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</si>
  <si>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</si>
  <si>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</si>
  <si>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</si>
  <si>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</si>
  <si>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</si>
  <si>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</si>
  <si>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</si>
  <si>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</si>
  <si>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</si>
  <si>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</si>
  <si>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</si>
  <si>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</si>
  <si>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</si>
  <si>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</si>
  <si>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</si>
  <si>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</si>
  <si>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</si>
  <si>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</si>
  <si>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</si>
  <si>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</si>
  <si>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</si>
  <si>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</si>
  <si>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</si>
  <si>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</si>
  <si>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</si>
  <si>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</si>
  <si>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</si>
  <si>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</si>
  <si>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</si>
  <si>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</si>
  <si>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</si>
  <si>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</si>
  <si>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</si>
  <si>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</si>
  <si>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</si>
  <si>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</si>
  <si>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</si>
  <si>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</si>
  <si>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</si>
  <si>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</si>
  <si>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</si>
  <si>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</si>
  <si>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</si>
  <si>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</si>
  <si>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</si>
  <si>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</si>
  <si>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</si>
  <si>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</si>
  <si>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</si>
  <si>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</si>
  <si>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</si>
  <si>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</si>
  <si>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</si>
  <si>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</si>
  <si>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</si>
  <si>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</si>
  <si>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</si>
  <si>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</si>
  <si>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</si>
  <si>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</si>
  <si>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</si>
  <si>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</si>
  <si>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</si>
  <si>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</si>
  <si>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</si>
  <si>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</si>
  <si>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</si>
  <si>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</si>
  <si>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</si>
  <si>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</si>
  <si>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</si>
  <si>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</si>
  <si>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</si>
  <si>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</si>
  <si>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</si>
  <si>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</si>
  <si>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</si>
  <si>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</si>
  <si>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</si>
  <si>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</si>
  <si>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</si>
  <si>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</si>
  <si>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</si>
  <si>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</si>
  <si>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</si>
  <si>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</si>
  <si>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</si>
  <si>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</si>
  <si>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</si>
  <si>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</si>
  <si>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</si>
  <si>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</si>
  <si>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</si>
  <si>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</si>
  <si>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</si>
  <si>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</si>
  <si>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</si>
  <si>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</si>
  <si>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</si>
  <si>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</si>
  <si>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</si>
  <si>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</si>
  <si>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</si>
  <si>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</si>
  <si>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</si>
  <si>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</si>
  <si>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</si>
  <si>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</si>
  <si>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</si>
  <si>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</si>
  <si>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</si>
  <si>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</si>
  <si>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</si>
  <si>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</si>
  <si>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</si>
  <si>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</si>
  <si>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</si>
  <si>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</si>
  <si>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</si>
  <si>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</si>
  <si>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</si>
  <si>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</si>
  <si>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</si>
  <si>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</si>
  <si>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</si>
  <si>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</si>
  <si>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</si>
  <si>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</si>
  <si>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</si>
  <si>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</si>
  <si>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</si>
  <si>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</si>
  <si>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</si>
  <si>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</si>
  <si>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</si>
  <si>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</si>
  <si>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</si>
  <si>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</si>
  <si>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</si>
  <si>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</si>
  <si>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</si>
  <si>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</si>
  <si>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</si>
  <si>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</si>
  <si>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</si>
  <si>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</si>
  <si>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</si>
  <si>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</si>
  <si>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</si>
  <si>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</si>
  <si>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</si>
  <si>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</si>
  <si>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</si>
  <si>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</si>
  <si>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</si>
  <si>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</si>
  <si>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</si>
  <si>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</si>
  <si>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</si>
  <si>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</si>
  <si>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</si>
  <si>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</si>
  <si>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</si>
  <si>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</si>
  <si>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</si>
  <si>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</si>
  <si>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</si>
  <si>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</si>
  <si>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</si>
  <si>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</si>
  <si>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</si>
  <si>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</si>
  <si>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</si>
  <si>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</si>
  <si>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</si>
  <si>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</si>
  <si>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</si>
  <si>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</si>
  <si>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</si>
  <si>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</si>
  <si>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</si>
  <si>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</si>
  <si>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</si>
  <si>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</si>
  <si>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</si>
  <si>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</si>
  <si>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</si>
  <si>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</si>
  <si>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</si>
  <si>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</si>
  <si>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</si>
  <si>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</si>
  <si>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</si>
  <si>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</si>
  <si>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</si>
  <si>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</si>
  <si>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</si>
  <si>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</si>
  <si>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</si>
  <si>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</si>
  <si>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</si>
  <si>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</si>
  <si>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</si>
  <si>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</si>
  <si>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</si>
  <si>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</si>
  <si>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</si>
  <si>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</si>
  <si>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</si>
  <si>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</si>
  <si>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</si>
  <si>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</si>
  <si>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</si>
  <si>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</si>
  <si>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</si>
  <si>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</si>
  <si>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</si>
  <si>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</si>
  <si>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</si>
  <si>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</si>
  <si>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</si>
  <si>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</si>
  <si>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</si>
  <si>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</si>
  <si>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</si>
  <si>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</si>
  <si>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</si>
  <si>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</si>
  <si>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</si>
  <si>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</si>
  <si>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</si>
  <si>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</si>
  <si>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</si>
  <si>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</si>
  <si>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</si>
  <si>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</si>
  <si>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</si>
  <si>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</si>
  <si>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</si>
  <si>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</si>
  <si>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</si>
  <si>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</si>
  <si>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</si>
  <si>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</si>
  <si>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</si>
  <si>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</si>
  <si>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</si>
  <si>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</si>
  <si>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</si>
  <si>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</si>
  <si>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</si>
  <si>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</si>
  <si>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</si>
  <si>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</si>
  <si>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</si>
  <si>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</si>
  <si>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</si>
  <si>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</si>
  <si>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</si>
  <si>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</si>
  <si>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</si>
  <si>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</si>
  <si>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</si>
  <si>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</si>
  <si>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</si>
  <si>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</si>
  <si>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</si>
  <si>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</si>
  <si>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</si>
  <si>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</si>
  <si>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</si>
  <si>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</si>
  <si>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</si>
  <si>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</si>
  <si>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</si>
  <si>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</si>
  <si>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</si>
  <si>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</si>
  <si>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</si>
  <si>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</si>
  <si>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</si>
  <si>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</si>
  <si>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</si>
  <si>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</si>
  <si>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</si>
  <si>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</si>
  <si>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</si>
  <si>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</si>
  <si>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</si>
  <si>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</si>
  <si>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</si>
  <si>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</si>
  <si>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</si>
  <si>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</si>
  <si>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</si>
  <si>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</si>
  <si>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</si>
  <si>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</si>
  <si>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</si>
  <si>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</si>
  <si>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</si>
  <si>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</si>
  <si>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</si>
  <si>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</si>
  <si>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</si>
  <si>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</si>
  <si>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</si>
  <si>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</si>
  <si>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</si>
  <si>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</si>
  <si>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</si>
  <si>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</si>
  <si>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</si>
  <si>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</si>
  <si>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</si>
  <si>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</si>
  <si>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</si>
  <si>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</si>
  <si>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</si>
  <si>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</si>
  <si>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</si>
  <si>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</si>
  <si>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</si>
  <si>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</si>
  <si>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</si>
  <si>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</si>
  <si>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</si>
  <si>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</si>
  <si>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</si>
  <si>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</si>
  <si>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</si>
  <si>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</si>
  <si>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</si>
  <si>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</si>
  <si>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</si>
  <si>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</si>
  <si>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</si>
  <si>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</si>
  <si>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</si>
  <si>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</si>
  <si>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</si>
  <si>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</si>
  <si>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</si>
  <si>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</si>
  <si>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</si>
  <si>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</si>
  <si>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</si>
  <si>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</si>
  <si>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</si>
  <si>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</si>
  <si>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</si>
  <si>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</si>
  <si>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</si>
  <si>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</si>
  <si>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</si>
  <si>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</si>
  <si>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</si>
  <si>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</si>
  <si>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</si>
  <si>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</si>
  <si>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</si>
  <si>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</si>
  <si>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</si>
  <si>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</si>
  <si>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</si>
  <si>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</si>
  <si>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</si>
  <si>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</si>
  <si>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</si>
  <si>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</si>
  <si>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</si>
  <si>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</si>
  <si>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</si>
  <si>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</si>
  <si>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</si>
  <si>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</si>
  <si>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</si>
  <si>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</si>
  <si>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</si>
  <si>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</si>
  <si>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</si>
  <si>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</si>
  <si>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</si>
  <si>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</si>
  <si>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</si>
  <si>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</si>
  <si>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</si>
  <si>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</si>
  <si>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</si>
  <si>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</si>
  <si>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</si>
  <si>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</si>
  <si>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</si>
  <si>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</si>
  <si>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</si>
  <si>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</si>
  <si>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</si>
  <si>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</si>
  <si>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</si>
  <si>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</si>
  <si>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</si>
  <si>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</si>
  <si>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</si>
  <si>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</si>
  <si>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</si>
  <si>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</si>
  <si>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</si>
  <si>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</si>
  <si>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</si>
  <si>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</si>
  <si>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</si>
  <si>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</si>
  <si>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</si>
  <si>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</si>
  <si>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</si>
  <si>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</si>
  <si>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</si>
  <si>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</si>
  <si>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</si>
  <si>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</si>
  <si>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</si>
  <si>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</si>
  <si>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</si>
  <si>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</si>
  <si>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</si>
  <si>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</si>
  <si>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</si>
  <si>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</si>
  <si>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</si>
  <si>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</si>
  <si>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</si>
  <si>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</si>
  <si>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</si>
  <si>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</si>
  <si>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</si>
  <si>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</si>
  <si>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</si>
  <si>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</si>
  <si>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</si>
  <si>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</si>
  <si>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</si>
  <si>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</si>
  <si>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</si>
  <si>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</si>
  <si>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</si>
  <si>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</si>
  <si>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</si>
  <si>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</si>
  <si>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</si>
  <si>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</si>
  <si>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</si>
  <si>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</si>
  <si>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</si>
  <si>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</si>
  <si>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</si>
  <si>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</si>
  <si>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</si>
  <si>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</si>
  <si>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</si>
  <si>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</si>
  <si>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</si>
  <si>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</si>
  <si>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</si>
  <si>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</si>
  <si>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</si>
  <si>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</si>
  <si>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</si>
  <si>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</si>
  <si>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</si>
  <si>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</si>
  <si>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</si>
  <si>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</si>
  <si>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</si>
  <si>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</si>
  <si>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</si>
  <si>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</si>
  <si>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</si>
  <si>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</si>
  <si>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</si>
  <si>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</si>
  <si>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</si>
  <si>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</si>
  <si>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</si>
  <si>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</si>
  <si>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</si>
  <si>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</si>
  <si>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</si>
  <si>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</si>
  <si>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</si>
  <si>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</si>
  <si>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</si>
  <si>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</si>
  <si>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</si>
  <si>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</si>
  <si>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</si>
  <si>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</si>
  <si>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</si>
  <si>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</si>
  <si>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</si>
  <si>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</si>
  <si>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</si>
  <si>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</si>
  <si>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</si>
  <si>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</si>
  <si>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</si>
  <si>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</si>
  <si>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</si>
  <si>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</si>
  <si>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</si>
  <si>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</si>
  <si>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</si>
  <si>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</si>
  <si>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</si>
  <si>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</si>
  <si>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</si>
  <si>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</si>
  <si>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</si>
  <si>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</si>
  <si>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</si>
  <si>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</si>
  <si>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</si>
  <si>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</si>
  <si>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</si>
  <si>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</si>
  <si>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</si>
  <si>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</si>
  <si>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</si>
  <si>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</si>
  <si>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</si>
  <si>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</si>
  <si>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</si>
  <si>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</si>
  <si>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</si>
  <si>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</si>
  <si>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</si>
  <si>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</si>
  <si>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</si>
  <si>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</si>
  <si>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</si>
  <si>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</si>
  <si>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</si>
  <si>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</si>
  <si>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</si>
  <si>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</si>
  <si>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</si>
  <si>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</si>
  <si>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</si>
  <si>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</si>
  <si>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</si>
  <si>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</si>
  <si>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</si>
  <si>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</si>
  <si>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</si>
  <si>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</si>
  <si>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</si>
  <si>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</si>
  <si>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</si>
  <si>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</si>
  <si>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</si>
  <si>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</si>
  <si>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</si>
  <si>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</si>
  <si>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</si>
  <si>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</si>
  <si>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</si>
  <si>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</si>
  <si>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</si>
  <si>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</si>
  <si>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</si>
  <si>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</si>
  <si>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</si>
  <si>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</si>
  <si>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</si>
  <si>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</si>
  <si>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</si>
  <si>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</si>
  <si>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</si>
  <si>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</si>
  <si>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</si>
  <si>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</si>
  <si>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</si>
  <si>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</si>
  <si>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</si>
  <si>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</si>
  <si>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</si>
  <si>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</si>
  <si>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</si>
  <si>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</si>
  <si>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</si>
  <si>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</si>
  <si>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</si>
  <si>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</si>
  <si>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</si>
  <si>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</si>
  <si>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</si>
  <si>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</si>
  <si>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</si>
  <si>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</si>
  <si>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</si>
  <si>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</si>
  <si>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</si>
  <si>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</si>
  <si>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</si>
  <si>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</si>
  <si>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</si>
  <si>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</si>
  <si>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</si>
  <si>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</si>
  <si>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</si>
  <si>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</si>
  <si>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</si>
  <si>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</si>
  <si>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</si>
  <si>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</si>
  <si>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</si>
  <si>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</si>
  <si>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</si>
  <si>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</si>
  <si>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</si>
  <si>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</si>
  <si>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</si>
  <si>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</si>
  <si>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</si>
  <si>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</si>
  <si>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</si>
  <si>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</si>
  <si>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</si>
  <si>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</si>
  <si>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</si>
  <si>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</si>
  <si>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</si>
  <si>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</si>
  <si>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</si>
  <si>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</si>
  <si>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</si>
  <si>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</si>
  <si>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</si>
  <si>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</si>
  <si>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</si>
  <si>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</si>
  <si>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</si>
  <si>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</si>
  <si>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</si>
  <si>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</si>
  <si>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</si>
  <si>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</si>
  <si>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</si>
  <si>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</si>
  <si>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</si>
  <si>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</si>
  <si>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</si>
  <si>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</si>
  <si>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</si>
  <si>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</si>
  <si>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</si>
  <si>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</si>
  <si>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</si>
  <si>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</si>
  <si>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</si>
  <si>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</si>
  <si>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</si>
  <si>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</si>
  <si>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</si>
  <si>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</si>
  <si>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</si>
  <si>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</si>
  <si>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</si>
  <si>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</si>
  <si>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</si>
  <si>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</si>
  <si>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</si>
  <si>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</si>
  <si>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</si>
  <si>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</si>
  <si>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</si>
  <si>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</si>
  <si>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</si>
  <si>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</si>
  <si>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</si>
  <si>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</si>
  <si>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</si>
  <si>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</si>
  <si>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</si>
  <si>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</si>
  <si>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</si>
  <si>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</si>
  <si>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</si>
  <si>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</si>
  <si>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</si>
  <si>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</si>
  <si>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</si>
  <si>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</si>
  <si>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</si>
  <si>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</si>
  <si>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</si>
  <si>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</si>
  <si>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</si>
  <si>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</si>
  <si>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</si>
  <si>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</si>
  <si>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</si>
  <si>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</si>
  <si>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</si>
  <si>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</si>
  <si>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</si>
  <si>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</si>
  <si>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</si>
  <si>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</si>
  <si>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</si>
  <si>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</si>
  <si>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</si>
  <si>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</si>
  <si>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</si>
  <si>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</si>
  <si>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</si>
  <si>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</si>
  <si>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</si>
  <si>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</si>
  <si>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</si>
  <si>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</si>
  <si>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</si>
  <si>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</si>
  <si>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</si>
  <si>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</si>
  <si>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</si>
  <si>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</si>
  <si>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</si>
  <si>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</si>
  <si>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</si>
  <si>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</si>
  <si>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</si>
  <si>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</si>
  <si>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</si>
  <si>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</si>
  <si>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</si>
  <si>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</si>
  <si>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</si>
  <si>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</si>
  <si>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</si>
  <si>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</si>
  <si>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</si>
  <si>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</si>
  <si>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</si>
  <si>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</si>
  <si>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</si>
  <si>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</si>
  <si>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</si>
  <si>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</si>
  <si>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</si>
  <si>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</si>
  <si>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</si>
  <si>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</si>
  <si>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</si>
  <si>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</si>
  <si>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</si>
  <si>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</si>
  <si>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</si>
  <si>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</si>
  <si>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</si>
  <si>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</si>
  <si>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</si>
  <si>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</si>
  <si>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</si>
  <si>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</si>
  <si>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</si>
  <si>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</si>
  <si>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</si>
  <si>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</si>
  <si>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</si>
  <si>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</si>
  <si>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</si>
  <si>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</si>
  <si>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</si>
  <si>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</si>
  <si>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</si>
  <si>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</si>
  <si>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</si>
  <si>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</si>
  <si>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</si>
  <si>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</si>
  <si>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</si>
  <si>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</si>
  <si>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</si>
  <si>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</si>
  <si>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</si>
  <si>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</si>
  <si>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</si>
  <si>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</si>
  <si>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</si>
  <si>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</si>
  <si>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</si>
  <si>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</si>
  <si>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</si>
  <si>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</si>
  <si>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</si>
  <si>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</si>
  <si>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</si>
  <si>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</si>
  <si>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</si>
  <si>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</si>
  <si>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</si>
  <si>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</si>
  <si>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</si>
  <si>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</si>
  <si>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</si>
  <si>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</si>
  <si>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</si>
  <si>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</si>
  <si>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</si>
  <si>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</si>
  <si>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</si>
  <si>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</si>
  <si>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</si>
  <si>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</si>
  <si>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</si>
  <si>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</si>
  <si>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</si>
  <si>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</si>
  <si>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</si>
  <si>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</si>
  <si>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</si>
  <si>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</si>
  <si>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</si>
  <si>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</si>
  <si>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</si>
  <si>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</si>
  <si>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</si>
  <si>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</si>
  <si>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</si>
  <si>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</si>
  <si>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</si>
  <si>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</si>
  <si>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</si>
  <si>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</si>
  <si>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</si>
  <si>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</si>
  <si>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</si>
  <si>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</si>
  <si>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</si>
  <si>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</si>
  <si>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</si>
  <si>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</si>
  <si>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</si>
  <si>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</si>
  <si>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</si>
  <si>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</si>
  <si>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</si>
  <si>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</si>
  <si>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</si>
  <si>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</si>
  <si>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</si>
  <si>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</si>
  <si>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</si>
  <si>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</si>
  <si>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</si>
  <si>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</si>
  <si>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</si>
  <si>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</si>
  <si>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</si>
  <si>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</si>
  <si>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</si>
  <si>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</si>
  <si>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</si>
  <si>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</si>
  <si>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</si>
  <si>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</si>
  <si>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</si>
  <si>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</si>
  <si>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</si>
  <si>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</si>
  <si>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</si>
  <si>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</si>
  <si>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</si>
  <si>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</si>
  <si>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</si>
  <si>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</si>
  <si>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</si>
  <si>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</si>
  <si>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</si>
  <si>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</si>
  <si>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</si>
  <si>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</si>
  <si>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</si>
  <si>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</si>
  <si>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</si>
  <si>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</si>
  <si>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</si>
  <si>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</si>
  <si>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</si>
  <si>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</si>
  <si>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</si>
  <si>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</si>
  <si>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</si>
  <si>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</si>
  <si>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</si>
  <si>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</si>
  <si>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</si>
  <si>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</si>
  <si>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</si>
  <si>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</si>
  <si>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</si>
  <si>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</si>
  <si>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</si>
  <si>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</si>
  <si>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</si>
  <si>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</si>
  <si>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</si>
  <si>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</si>
  <si>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</si>
  <si>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</si>
  <si>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</si>
  <si>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</si>
  <si>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</si>
  <si>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</si>
  <si>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</si>
  <si>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</si>
  <si>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</si>
  <si>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</si>
  <si>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</si>
  <si>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</si>
  <si>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</si>
  <si>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</si>
  <si>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</si>
  <si>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</si>
  <si>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</si>
  <si>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</si>
  <si>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</si>
  <si>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</si>
  <si>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</si>
  <si>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</si>
  <si>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</si>
  <si>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</si>
  <si>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</si>
  <si>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</si>
  <si>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</si>
  <si>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</si>
  <si>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</si>
  <si>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</si>
  <si>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</si>
  <si>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</si>
  <si>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</si>
  <si>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</si>
  <si>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</si>
  <si>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</si>
  <si>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</si>
  <si>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</si>
  <si>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</si>
  <si>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</si>
  <si>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</si>
  <si>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</si>
  <si>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</si>
  <si>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</si>
  <si>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</si>
  <si>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</si>
  <si>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</si>
  <si>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</si>
  <si>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</si>
  <si>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</si>
  <si>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</si>
  <si>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</si>
  <si>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</si>
  <si>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</si>
  <si>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</si>
  <si>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</si>
  <si>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</si>
  <si>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</si>
  <si>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</si>
  <si>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</si>
  <si>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</si>
  <si>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</si>
  <si>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</si>
  <si>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</si>
  <si>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</si>
  <si>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</si>
  <si>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</si>
  <si>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</si>
  <si>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</si>
  <si>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</si>
  <si>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</si>
  <si>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</si>
  <si>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</si>
  <si>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</si>
  <si>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</si>
  <si>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</si>
  <si>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</si>
  <si>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</si>
  <si>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</si>
  <si>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</si>
  <si>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</si>
  <si>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</si>
  <si>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</si>
  <si>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</si>
  <si>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</si>
  <si>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</si>
  <si>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</si>
  <si>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</si>
  <si>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</si>
  <si>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</si>
  <si>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</si>
  <si>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</si>
  <si>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</si>
  <si>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</si>
  <si>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</si>
  <si>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</si>
  <si>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</si>
  <si>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</si>
  <si>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</si>
  <si>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</si>
  <si>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</si>
  <si>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</si>
  <si>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</si>
  <si>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</si>
  <si>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</si>
  <si>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</si>
  <si>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</si>
  <si>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</si>
  <si>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</si>
  <si>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</si>
  <si>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</si>
  <si>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</si>
  <si>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</si>
  <si>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</si>
  <si>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</si>
  <si>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</si>
  <si>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</si>
  <si>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</si>
  <si>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</si>
  <si>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</si>
  <si>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</si>
  <si>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</si>
  <si>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</si>
  <si>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</si>
  <si>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</si>
  <si>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</si>
  <si>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</si>
  <si>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</si>
  <si>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</si>
  <si>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</si>
  <si>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</si>
  <si>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</si>
  <si>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</si>
  <si>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</si>
  <si>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</si>
  <si>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</si>
  <si>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</si>
  <si>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</si>
  <si>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</si>
  <si>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</si>
  <si>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</si>
  <si>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</si>
  <si>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</si>
  <si>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</si>
  <si>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</si>
  <si>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</si>
  <si>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</si>
  <si>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</si>
  <si>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</si>
  <si>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</si>
  <si>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</si>
  <si>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</si>
  <si>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</si>
  <si>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</si>
  <si>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</si>
  <si>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</si>
  <si>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</si>
  <si>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</si>
  <si>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</si>
  <si>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</si>
  <si>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</si>
  <si>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</si>
  <si>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</si>
  <si>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</si>
  <si>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</si>
  <si>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</si>
  <si>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</si>
  <si>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</si>
  <si>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</si>
  <si>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</si>
  <si>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</si>
  <si>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</si>
  <si>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</si>
  <si>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</si>
  <si>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</si>
  <si>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</si>
  <si>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</si>
  <si>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</si>
  <si>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</si>
  <si>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</si>
  <si>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</si>
  <si>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</si>
  <si>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</si>
  <si>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</si>
  <si>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</si>
  <si>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</si>
  <si>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</si>
  <si>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</si>
  <si>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</si>
  <si>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</si>
  <si>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</si>
  <si>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</si>
  <si>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</si>
  <si>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</si>
  <si>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</si>
  <si>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</si>
  <si>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</si>
  <si>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</si>
  <si>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</si>
  <si>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</si>
  <si>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</si>
  <si>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</si>
  <si>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</si>
  <si>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</si>
  <si>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</si>
  <si>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</si>
  <si>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</si>
  <si>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</si>
  <si>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</si>
  <si>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</si>
  <si>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</si>
  <si>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</si>
  <si>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</si>
  <si>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</si>
  <si>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</si>
  <si>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</si>
  <si>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</si>
  <si>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</si>
  <si>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</si>
  <si>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</si>
  <si>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</si>
  <si>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</si>
  <si>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</si>
  <si>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</si>
  <si>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</si>
  <si>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</si>
  <si>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</si>
  <si>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</si>
  <si>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</si>
  <si>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</si>
  <si>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</si>
  <si>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</si>
  <si>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</si>
  <si>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</si>
  <si>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</si>
  <si>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</si>
  <si>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</si>
  <si>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</si>
  <si>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</si>
  <si>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</si>
  <si>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</si>
  <si>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</si>
  <si>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</si>
  <si>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</si>
  <si>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</si>
  <si>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</si>
  <si>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</si>
  <si>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</si>
  <si>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</si>
  <si>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</si>
  <si>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</si>
  <si>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</si>
  <si>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</si>
  <si>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</si>
  <si>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</si>
  <si>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</si>
  <si>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</si>
  <si>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</si>
  <si>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</si>
  <si>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</si>
  <si>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</si>
  <si>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</si>
  <si>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</si>
  <si>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</si>
  <si>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</si>
  <si>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</si>
  <si>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</si>
  <si>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</si>
  <si>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</si>
  <si>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</si>
  <si>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</si>
  <si>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</si>
  <si>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</si>
  <si>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</si>
  <si>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</si>
  <si>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</si>
  <si>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</si>
  <si>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</si>
  <si>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</si>
  <si>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</si>
  <si>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</si>
  <si>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</si>
  <si>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</si>
  <si>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</si>
  <si>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</si>
  <si>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</si>
  <si>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</si>
  <si>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</si>
  <si>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</si>
  <si>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</si>
  <si>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</si>
  <si>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</si>
  <si>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</si>
  <si>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</si>
  <si>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</si>
  <si>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</si>
  <si>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</si>
  <si>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</si>
  <si>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</si>
  <si>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</si>
  <si>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</si>
  <si>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</si>
  <si>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</si>
  <si>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</si>
  <si>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</si>
  <si>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</si>
  <si>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</si>
  <si>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</si>
  <si>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</si>
  <si>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</si>
  <si>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</si>
  <si>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</si>
  <si>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</si>
  <si>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</si>
  <si>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</si>
  <si>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</si>
  <si>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</si>
  <si>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</si>
  <si>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</si>
  <si>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</si>
  <si>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</si>
  <si>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</si>
  <si>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</si>
  <si>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</si>
  <si>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</si>
  <si>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</si>
  <si>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</si>
  <si>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</si>
  <si>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</si>
  <si>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</si>
  <si>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</si>
  <si>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</si>
  <si>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</si>
  <si>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</si>
  <si>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</si>
  <si>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</si>
  <si>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</si>
  <si>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</si>
  <si>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</si>
  <si>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</si>
  <si>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</si>
  <si>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</si>
  <si>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</si>
  <si>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</si>
  <si>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</si>
  <si>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</si>
  <si>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</si>
  <si>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</si>
  <si>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</si>
  <si>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</si>
  <si>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</si>
  <si>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</si>
  <si>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</si>
  <si>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</si>
  <si>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</si>
  <si>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</si>
  <si>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</si>
  <si>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</si>
  <si>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</si>
  <si>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</si>
  <si>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</si>
  <si>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</si>
  <si>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</si>
  <si>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</si>
  <si>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</si>
  <si>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</si>
  <si>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</si>
  <si>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</si>
  <si>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</si>
  <si>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</si>
  <si>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</si>
  <si>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</si>
  <si>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</si>
  <si>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</si>
  <si>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</si>
  <si>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</si>
  <si>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</si>
  <si>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</si>
  <si>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</si>
  <si>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</si>
  <si>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</si>
  <si>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</si>
  <si>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</si>
  <si>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</si>
  <si>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</si>
  <si>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</si>
  <si>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</si>
  <si>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</si>
  <si>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</si>
  <si>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</si>
  <si>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</si>
  <si>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</si>
  <si>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</si>
  <si>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</si>
  <si>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</si>
  <si>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</si>
  <si>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</si>
  <si>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</si>
  <si>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</si>
  <si>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</si>
  <si>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</si>
  <si>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</si>
  <si>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</si>
  <si>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</si>
  <si>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</si>
  <si>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</si>
  <si>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</si>
  <si>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</si>
  <si>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</si>
  <si>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</si>
  <si>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</si>
  <si>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</si>
  <si>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</si>
  <si>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</si>
  <si>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</si>
  <si>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</si>
  <si>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</si>
  <si>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</si>
  <si>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</si>
  <si>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</si>
  <si>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</si>
  <si>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</si>
  <si>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</si>
  <si>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</si>
  <si>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</si>
  <si>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</si>
  <si>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</si>
  <si>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</si>
  <si>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</si>
  <si>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</si>
  <si>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</si>
  <si>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</si>
  <si>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</si>
  <si>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</si>
  <si>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</si>
  <si>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</si>
  <si>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</si>
  <si>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</si>
  <si>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</si>
  <si>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</si>
  <si>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</si>
  <si>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</si>
  <si>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</si>
  <si>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</si>
  <si>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</si>
  <si>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</si>
  <si>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</si>
  <si>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</si>
  <si>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</si>
  <si>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</si>
  <si>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</si>
  <si>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</si>
  <si>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</si>
  <si>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</si>
  <si>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</si>
  <si>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</si>
  <si>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</si>
  <si>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</si>
  <si>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</si>
  <si>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</si>
  <si>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</si>
  <si>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</si>
  <si>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</si>
  <si>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</si>
  <si>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</si>
  <si>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</si>
  <si>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</si>
  <si>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</si>
  <si>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</si>
  <si>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</si>
  <si>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</si>
  <si>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</si>
  <si>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</si>
  <si>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</si>
  <si>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</si>
  <si>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</si>
  <si>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</si>
  <si>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</si>
  <si>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</si>
  <si>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</si>
  <si>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</si>
  <si>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</si>
  <si>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</si>
  <si>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</si>
  <si>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</si>
  <si>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</si>
  <si>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</si>
  <si>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</si>
  <si>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</si>
  <si>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</si>
  <si>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</si>
  <si>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</si>
  <si>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</si>
  <si>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</si>
  <si>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</si>
  <si>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</si>
  <si>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</si>
  <si>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</si>
  <si>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</si>
  <si>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</si>
  <si>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</si>
  <si>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</si>
  <si>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</si>
  <si>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</si>
  <si>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</si>
  <si>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</si>
  <si>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</si>
  <si>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</si>
  <si>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</si>
  <si>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</si>
  <si>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</si>
  <si>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</si>
  <si>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</si>
  <si>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</si>
  <si>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</si>
  <si>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</si>
  <si>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</si>
  <si>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</si>
  <si>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</si>
  <si>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</si>
  <si>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</si>
  <si>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</si>
  <si>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</si>
  <si>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</si>
  <si>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</si>
  <si>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</si>
  <si>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</si>
  <si>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</si>
  <si>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</si>
  <si>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</si>
  <si>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</si>
  <si>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</si>
  <si>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</si>
  <si>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</si>
  <si>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</si>
  <si>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</si>
  <si>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</si>
  <si>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</si>
  <si>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</si>
  <si>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</si>
  <si>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</si>
  <si>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</si>
  <si>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</si>
  <si>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</si>
  <si>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</si>
  <si>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</si>
  <si>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</si>
  <si>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</si>
  <si>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</si>
  <si>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</si>
  <si>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</si>
  <si>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</si>
  <si>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</si>
  <si>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</si>
  <si>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</si>
  <si>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</si>
  <si>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</si>
  <si>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</si>
  <si>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</si>
  <si>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</si>
  <si>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</si>
  <si>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</si>
  <si>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</si>
  <si>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</si>
  <si>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</si>
  <si>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</si>
  <si>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</si>
  <si>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</si>
  <si>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</si>
  <si>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</si>
  <si>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</si>
  <si>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</si>
  <si>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</si>
  <si>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</si>
  <si>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</si>
  <si>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</si>
  <si>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</si>
  <si>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</si>
  <si>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</si>
  <si>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</si>
  <si>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</si>
  <si>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</si>
  <si>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</si>
  <si>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</si>
  <si>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</si>
  <si>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</si>
  <si>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</si>
  <si>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</si>
  <si>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</si>
  <si>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</si>
  <si>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</si>
  <si>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</si>
  <si>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</si>
  <si>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</si>
  <si>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</si>
  <si>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</si>
  <si>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</si>
  <si>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</si>
  <si>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</si>
  <si>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</si>
  <si>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</si>
  <si>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</si>
  <si>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</si>
  <si>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</si>
  <si>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</si>
  <si>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</si>
  <si>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</si>
  <si>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</si>
  <si>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</si>
  <si>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</si>
  <si>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</si>
  <si>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</si>
  <si>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</si>
  <si>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</si>
  <si>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</si>
  <si>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</si>
  <si>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</si>
  <si>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</si>
  <si>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</si>
  <si>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</si>
  <si>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</si>
  <si>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</si>
  <si>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</si>
  <si>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</si>
  <si>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</si>
  <si>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</si>
  <si>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</si>
  <si>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</si>
  <si>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</si>
  <si>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</si>
  <si>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</si>
  <si>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</si>
  <si>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</si>
  <si>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</si>
  <si>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</si>
  <si>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</si>
  <si>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</si>
  <si>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</si>
  <si>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</si>
  <si>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</si>
  <si>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</si>
  <si>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</si>
  <si>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</si>
  <si>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</si>
  <si>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</si>
  <si>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</si>
  <si>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</si>
  <si>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</si>
  <si>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</si>
  <si>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</si>
  <si>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</si>
  <si>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</si>
  <si>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</si>
  <si>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</si>
  <si>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</si>
  <si>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</si>
  <si>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</si>
  <si>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</si>
  <si>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</si>
  <si>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</si>
  <si>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</si>
  <si>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</si>
  <si>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</si>
  <si>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</si>
  <si>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</si>
  <si>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</si>
  <si>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</si>
  <si>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</si>
  <si>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</si>
  <si>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</si>
  <si>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</si>
  <si>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</si>
  <si>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</si>
  <si>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</si>
  <si>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</si>
  <si>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</si>
  <si>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</si>
  <si>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</si>
  <si>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</si>
  <si>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</si>
  <si>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</si>
  <si>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</si>
  <si>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</si>
  <si>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</si>
  <si>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</si>
  <si>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</si>
  <si>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</si>
  <si>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</si>
  <si>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</si>
  <si>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</si>
  <si>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</si>
  <si>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</si>
  <si>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</si>
  <si>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</si>
  <si>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</si>
  <si>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</si>
  <si>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</si>
  <si>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</si>
  <si>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</si>
  <si>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</si>
  <si>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</si>
  <si>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</si>
  <si>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</si>
  <si>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</si>
  <si>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</si>
  <si>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</si>
  <si>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</si>
  <si>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</si>
  <si>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</si>
  <si>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</si>
  <si>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</si>
  <si>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</si>
  <si>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</si>
  <si>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</si>
  <si>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</si>
  <si>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</si>
  <si>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</si>
  <si>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</si>
  <si>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</si>
  <si>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</si>
  <si>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</si>
  <si>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</si>
  <si>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</si>
  <si>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</si>
  <si>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</si>
  <si>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</si>
  <si>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</si>
  <si>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</si>
  <si>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</si>
  <si>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</si>
  <si>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</si>
  <si>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</si>
  <si>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</si>
  <si>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</si>
  <si>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</si>
  <si>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</si>
  <si>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</si>
  <si>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</si>
  <si>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</si>
  <si>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</si>
  <si>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</si>
  <si>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</si>
  <si>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</si>
  <si>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</si>
  <si>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</si>
  <si>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</si>
  <si>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</si>
  <si>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</si>
  <si>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</si>
  <si>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</si>
  <si>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</si>
  <si>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</si>
  <si>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</si>
  <si>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</si>
  <si>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</si>
  <si>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</si>
  <si>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</si>
  <si>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</si>
  <si>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</si>
  <si>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</si>
  <si>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</si>
  <si>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</si>
  <si>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</si>
  <si>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</si>
  <si>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</si>
  <si>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</si>
  <si>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</si>
  <si>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</si>
  <si>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</si>
  <si>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</si>
  <si>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</si>
  <si>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</si>
  <si>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</si>
  <si>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</si>
  <si>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</si>
  <si>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</si>
  <si>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</si>
  <si>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</si>
  <si>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</si>
  <si>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</si>
  <si>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</si>
  <si>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</si>
  <si>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</si>
  <si>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</si>
  <si>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</si>
  <si>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</si>
  <si>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</si>
  <si>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</si>
  <si>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</si>
  <si>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</si>
  <si>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</si>
  <si>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</si>
  <si>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</si>
  <si>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</si>
  <si>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</si>
  <si>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</si>
  <si>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</si>
  <si>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</si>
  <si>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</si>
  <si>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</si>
  <si>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</si>
  <si>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</si>
  <si>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</si>
  <si>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</si>
  <si>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</si>
  <si>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</si>
  <si>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</si>
  <si>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</si>
  <si>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</si>
  <si>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</si>
  <si>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</si>
  <si>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</si>
  <si>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</si>
  <si>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</si>
  <si>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</si>
  <si>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</si>
  <si>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</si>
  <si>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</si>
  <si>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</si>
  <si>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</si>
  <si>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</si>
  <si>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</si>
  <si>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</si>
  <si>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</si>
  <si>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</si>
  <si>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</si>
  <si>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</si>
  <si>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</si>
  <si>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</si>
  <si>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</si>
  <si>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</si>
  <si>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</si>
  <si>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</si>
  <si>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</si>
  <si>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</si>
  <si>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</si>
  <si>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</si>
  <si>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</si>
  <si>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</si>
  <si>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</si>
  <si>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</si>
  <si>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</si>
  <si>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</si>
  <si>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</si>
  <si>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</si>
  <si>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</si>
  <si>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</si>
  <si>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</si>
  <si>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</si>
  <si>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</si>
  <si>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</si>
  <si>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</si>
  <si>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</si>
  <si>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</si>
  <si>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</si>
  <si>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</si>
  <si>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</si>
  <si>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</si>
  <si>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</si>
  <si>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</si>
  <si>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</si>
  <si>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</si>
  <si>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</si>
  <si>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</si>
  <si>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</si>
  <si>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</si>
  <si>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</si>
  <si>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</si>
  <si>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</si>
  <si>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</si>
  <si>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</si>
  <si>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</si>
  <si>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</si>
  <si>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</si>
  <si>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</si>
  <si>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</si>
  <si>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</si>
  <si>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</si>
  <si>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</si>
  <si>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</si>
  <si>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</si>
  <si>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</si>
  <si>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</si>
  <si>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</si>
  <si>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</si>
  <si>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</si>
  <si>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</si>
  <si>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</si>
  <si>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</si>
  <si>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</si>
  <si>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</si>
  <si>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</si>
  <si>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</si>
  <si>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</si>
  <si>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</si>
  <si>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</si>
  <si>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</si>
  <si>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</si>
  <si>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</si>
  <si>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</si>
  <si>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</si>
  <si>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</si>
  <si>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</si>
  <si>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</si>
  <si>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</si>
  <si>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</si>
  <si>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</si>
  <si>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</si>
  <si>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</si>
  <si>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</si>
  <si>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</si>
  <si>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</si>
  <si>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</si>
  <si>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</si>
  <si>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</si>
  <si>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</si>
  <si>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</si>
  <si>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</si>
  <si>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</si>
  <si>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</si>
  <si>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</si>
  <si>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</si>
  <si>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</si>
  <si>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</si>
  <si>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</si>
  <si>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</si>
  <si>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</si>
  <si>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</si>
  <si>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</si>
  <si>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</si>
  <si>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</si>
  <si>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</si>
  <si>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</si>
  <si>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</si>
  <si>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</si>
  <si>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</si>
  <si>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</si>
  <si>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</si>
  <si>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</si>
  <si>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</si>
  <si>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</si>
  <si>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</si>
  <si>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</si>
  <si>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</si>
  <si>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</si>
  <si>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</si>
  <si>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</si>
  <si>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</si>
  <si>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</si>
  <si>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</si>
  <si>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</si>
  <si>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</si>
  <si>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</si>
  <si>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</si>
  <si>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</si>
  <si>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</si>
  <si>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</si>
  <si>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</si>
  <si>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</si>
  <si>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</si>
  <si>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</si>
  <si>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</si>
  <si>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</si>
  <si>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</si>
  <si>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</si>
  <si>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</si>
  <si>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</si>
  <si>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</si>
  <si>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</si>
  <si>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</si>
  <si>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</si>
  <si>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</si>
  <si>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</si>
  <si>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</si>
  <si>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</si>
  <si>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</si>
  <si>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</si>
  <si>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</si>
  <si>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</si>
  <si>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</si>
  <si>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</si>
  <si>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</si>
  <si>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</si>
  <si>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</si>
  <si>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</si>
  <si>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</si>
  <si>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</si>
  <si>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</si>
  <si>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</si>
  <si>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</si>
  <si>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</si>
  <si>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</si>
  <si>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</si>
  <si>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</si>
  <si>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</si>
  <si>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</si>
  <si>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</si>
  <si>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</si>
  <si>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</si>
  <si>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</si>
  <si>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</si>
  <si>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</si>
  <si>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</si>
  <si>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</si>
  <si>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</si>
  <si>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</si>
  <si>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</si>
  <si>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</si>
  <si>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</si>
  <si>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</si>
  <si>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</si>
  <si>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</si>
  <si>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</si>
  <si>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</si>
  <si>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</si>
  <si>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</si>
  <si>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</si>
  <si>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</si>
  <si>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</si>
  <si>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</si>
  <si>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</si>
  <si>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</si>
  <si>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</si>
  <si>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</si>
  <si>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</si>
  <si>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</si>
  <si>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</si>
  <si>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</si>
  <si>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</si>
  <si>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</si>
  <si>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</si>
  <si>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</si>
  <si>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</si>
  <si>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</si>
  <si>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</si>
  <si>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</si>
  <si>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</si>
  <si>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</si>
  <si>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</si>
  <si>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</si>
  <si>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</si>
  <si>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</si>
  <si>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</si>
  <si>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</si>
  <si>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</si>
  <si>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</si>
  <si>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</si>
  <si>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</si>
  <si>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</si>
  <si>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</si>
  <si>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</si>
  <si>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</si>
  <si>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</si>
  <si>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</si>
  <si>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</si>
  <si>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</si>
  <si>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</si>
  <si>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</si>
  <si>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</si>
  <si>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</si>
  <si>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</si>
  <si>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</si>
  <si>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</si>
  <si>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</si>
  <si>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</si>
  <si>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</si>
  <si>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</si>
  <si>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</si>
  <si>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</si>
  <si>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</si>
  <si>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</si>
  <si>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</si>
  <si>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</si>
  <si>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</si>
  <si>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</si>
  <si>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</si>
  <si>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</si>
  <si>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</si>
  <si>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</si>
  <si>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</si>
  <si>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</si>
  <si>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</si>
  <si>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</si>
  <si>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</si>
  <si>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</si>
  <si>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</si>
  <si>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</si>
  <si>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</si>
  <si>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</si>
  <si>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</si>
  <si>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</si>
  <si>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</si>
  <si>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</si>
  <si>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</si>
  <si>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</si>
  <si>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</si>
  <si>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</si>
  <si>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</si>
  <si>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</si>
  <si>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</si>
  <si>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</si>
  <si>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</si>
  <si>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</si>
  <si>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</si>
  <si>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</si>
  <si>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</si>
  <si>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</si>
  <si>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</si>
  <si>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</si>
  <si>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</si>
  <si>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</si>
  <si>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</si>
  <si>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</si>
  <si>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</si>
  <si>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</si>
  <si>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</si>
  <si>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</si>
  <si>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</si>
  <si>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</si>
  <si>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</si>
  <si>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</si>
  <si>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</si>
  <si>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</si>
  <si>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</si>
  <si>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</si>
  <si>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</si>
  <si>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</si>
  <si>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</si>
  <si>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</si>
  <si>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</si>
  <si>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</si>
  <si>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</si>
  <si>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</si>
  <si>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</si>
  <si>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</si>
  <si>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</si>
  <si>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</si>
  <si>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</si>
  <si>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</si>
  <si>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</si>
  <si>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</si>
  <si>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</si>
  <si>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</si>
  <si>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</si>
  <si>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</si>
  <si>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</si>
  <si>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</si>
  <si>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</si>
  <si>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</si>
  <si>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</si>
  <si>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</si>
  <si>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</si>
  <si>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</si>
  <si>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</si>
  <si>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</si>
  <si>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</si>
  <si>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</si>
  <si>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</si>
  <si>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</si>
  <si>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</si>
  <si>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</si>
  <si>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</si>
  <si>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</si>
  <si>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</si>
  <si>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</si>
  <si>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</si>
  <si>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</si>
  <si>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</si>
  <si>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</si>
  <si>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</si>
  <si>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</si>
  <si>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</si>
  <si>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</si>
  <si>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</si>
  <si>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</si>
  <si>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</si>
  <si>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</si>
  <si>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</si>
  <si>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</si>
  <si>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</si>
  <si>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</si>
  <si>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</si>
  <si>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</si>
  <si>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</si>
  <si>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</si>
  <si>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</si>
  <si>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</si>
  <si>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</si>
  <si>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</si>
  <si>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</si>
  <si>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</si>
  <si>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</si>
  <si>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</si>
  <si>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</si>
  <si>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</si>
  <si>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</si>
  <si>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</si>
  <si>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</si>
  <si>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</si>
  <si>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</si>
  <si>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</si>
  <si>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</si>
  <si>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</si>
  <si>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</si>
  <si>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</si>
  <si>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</si>
  <si>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</si>
  <si>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</si>
  <si>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</si>
  <si>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</si>
  <si>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</si>
  <si>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</si>
  <si>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</si>
  <si>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</si>
  <si>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</si>
  <si>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</si>
  <si>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</si>
  <si>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</si>
  <si>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</si>
  <si>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</si>
  <si>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</si>
  <si>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</si>
  <si>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</si>
  <si>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</si>
  <si>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</si>
  <si>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</si>
  <si>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</si>
  <si>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</si>
  <si>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</si>
  <si>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</si>
  <si>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</si>
  <si>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</si>
  <si>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</si>
  <si>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</si>
  <si>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</si>
  <si>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</si>
  <si>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</si>
  <si>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</si>
  <si>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</si>
  <si>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</si>
  <si>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</si>
  <si>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</si>
  <si>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</si>
  <si>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</si>
  <si>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</si>
  <si>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</si>
  <si>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</si>
  <si>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</si>
  <si>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</si>
  <si>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</si>
  <si>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</si>
  <si>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</si>
  <si>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</si>
  <si>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</si>
  <si>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</si>
  <si>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</si>
  <si>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</si>
  <si>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</si>
  <si>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</si>
  <si>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</si>
  <si>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</si>
  <si>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</si>
  <si>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</si>
  <si>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</si>
  <si>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</si>
  <si>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</si>
  <si>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</si>
  <si>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</si>
  <si>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</si>
  <si>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</si>
  <si>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</si>
  <si>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</si>
  <si>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</si>
  <si>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</si>
  <si>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</si>
  <si>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</si>
  <si>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</si>
  <si>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</si>
  <si>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</si>
  <si>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</si>
  <si>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</si>
  <si>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</si>
  <si>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</si>
  <si>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</si>
  <si>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</si>
  <si>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</si>
  <si>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</si>
  <si>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</si>
  <si>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</si>
  <si>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</si>
  <si>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</si>
  <si>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</si>
  <si>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</si>
  <si>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</si>
  <si>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</si>
  <si>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</si>
  <si>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</si>
  <si>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</si>
  <si>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</si>
  <si>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</si>
  <si>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</si>
  <si>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</si>
  <si>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</si>
  <si>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</si>
  <si>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</si>
  <si>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</si>
  <si>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</si>
  <si>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</si>
  <si>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</si>
  <si>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</si>
  <si>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</si>
  <si>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</si>
  <si>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</si>
  <si>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</si>
  <si>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</si>
  <si>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</si>
  <si>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</si>
  <si>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</si>
  <si>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</si>
  <si>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</si>
  <si>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</si>
  <si>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</si>
  <si>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</si>
  <si>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</si>
  <si>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</si>
  <si>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</si>
  <si>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</si>
  <si>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</si>
  <si>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</si>
  <si>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</si>
  <si>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</si>
  <si>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</si>
  <si>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</si>
  <si>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</si>
  <si>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</si>
  <si>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</si>
  <si>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</si>
  <si>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</si>
  <si>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</si>
  <si>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</si>
  <si>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</si>
  <si>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</si>
  <si>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</si>
  <si>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</si>
  <si>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</si>
  <si>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</si>
  <si>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</si>
  <si>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</si>
  <si>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</si>
  <si>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</si>
  <si>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</si>
  <si>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</si>
  <si>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</si>
  <si>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</si>
  <si>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</si>
  <si>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</si>
  <si>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</si>
  <si>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</si>
  <si>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</si>
  <si>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</si>
  <si>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</si>
  <si>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</si>
  <si>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</si>
  <si>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</si>
  <si>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</si>
  <si>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</si>
  <si>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</si>
  <si>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</si>
  <si>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</si>
  <si>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</si>
  <si>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</si>
  <si>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</si>
  <si>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</si>
  <si>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</si>
  <si>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</si>
  <si>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</si>
  <si>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</si>
  <si>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</si>
  <si>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</si>
  <si>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</si>
  <si>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</si>
  <si>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</si>
  <si>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</si>
  <si>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</si>
  <si>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</si>
  <si>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</si>
  <si>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</si>
  <si>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</si>
  <si>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</si>
  <si>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</si>
  <si>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</si>
  <si>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</si>
  <si>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</si>
  <si>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</si>
  <si>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</si>
  <si>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</si>
  <si>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</si>
  <si>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</si>
  <si>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</si>
  <si>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</si>
  <si>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</si>
  <si>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</si>
  <si>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</si>
  <si>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</si>
  <si>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</si>
  <si>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</si>
  <si>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</si>
  <si>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</si>
  <si>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</si>
  <si>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</si>
  <si>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</si>
  <si>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</si>
  <si>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</si>
  <si>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</si>
  <si>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</si>
  <si>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</si>
  <si>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</si>
  <si>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</si>
  <si>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</si>
  <si>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</si>
  <si>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</si>
  <si>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</si>
  <si>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</si>
  <si>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</si>
  <si>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</si>
  <si>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</si>
  <si>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</si>
  <si>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</si>
  <si>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</si>
  <si>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</si>
  <si>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</si>
  <si>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</si>
  <si>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</si>
  <si>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</si>
  <si>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</si>
  <si>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</si>
  <si>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</si>
  <si>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</si>
  <si>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</si>
  <si>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</si>
  <si>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</si>
  <si>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</si>
  <si>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</si>
  <si>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</si>
  <si>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</si>
  <si>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</si>
  <si>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</si>
  <si>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</si>
  <si>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</si>
  <si>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</si>
  <si>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</si>
  <si>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</si>
  <si>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</si>
  <si>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</si>
  <si>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</si>
  <si>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</si>
  <si>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</si>
  <si>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</si>
  <si>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</si>
  <si>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</si>
  <si>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</si>
  <si>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</si>
  <si>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</si>
  <si>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</si>
  <si>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</si>
  <si>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</si>
  <si>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</si>
  <si>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</si>
  <si>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</si>
  <si>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</si>
  <si>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</si>
  <si>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</si>
  <si>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</si>
  <si>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</si>
  <si>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</si>
  <si>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</si>
  <si>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</si>
  <si>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</si>
  <si>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</si>
  <si>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</si>
  <si>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</si>
  <si>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</si>
  <si>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</si>
  <si>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</si>
  <si>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</si>
  <si>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</si>
  <si>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</si>
  <si>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</si>
  <si>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</si>
  <si>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</si>
  <si>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</si>
  <si>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</si>
  <si>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</si>
  <si>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</si>
  <si>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</si>
  <si>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</si>
  <si>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</si>
  <si>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</si>
  <si>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</si>
  <si>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</si>
  <si>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</si>
  <si>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</si>
  <si>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</si>
  <si>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</si>
  <si>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</si>
  <si>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</si>
  <si>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</si>
  <si>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</si>
  <si>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</si>
  <si>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</si>
  <si>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</si>
  <si>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</si>
  <si>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</si>
  <si>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</si>
  <si>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</si>
  <si>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</si>
  <si>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</si>
  <si>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</si>
  <si>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</si>
  <si>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</si>
  <si>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</si>
  <si>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</si>
  <si>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</si>
  <si>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</si>
  <si>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</si>
  <si>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</si>
  <si>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</si>
  <si>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</si>
  <si>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</si>
  <si>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</si>
  <si>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</si>
  <si>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</si>
  <si>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</si>
  <si>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</si>
  <si>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</si>
  <si>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</si>
  <si>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</si>
  <si>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</si>
  <si>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</si>
  <si>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</si>
  <si>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</si>
  <si>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</si>
  <si>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</si>
  <si>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</si>
  <si>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</si>
  <si>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</si>
  <si>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</si>
  <si>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</si>
  <si>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</si>
  <si>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</si>
  <si>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</si>
  <si>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</si>
  <si>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</si>
  <si>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</si>
  <si>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</si>
  <si>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</si>
  <si>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</si>
  <si>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</si>
  <si>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</si>
  <si>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</si>
  <si>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</si>
  <si>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</si>
  <si>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</si>
  <si>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</si>
  <si>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</si>
  <si>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</si>
  <si>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</si>
  <si>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</si>
  <si>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</si>
  <si>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</si>
  <si>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</si>
  <si>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</si>
  <si>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</si>
  <si>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</si>
  <si>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</si>
  <si>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</si>
  <si>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</si>
  <si>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</si>
  <si>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</si>
  <si>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</si>
  <si>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</si>
  <si>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</si>
  <si>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</si>
  <si>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</si>
  <si>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</si>
  <si>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</si>
  <si>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</si>
  <si>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</si>
  <si>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</si>
  <si>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</si>
  <si>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</si>
  <si>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</si>
  <si>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</si>
  <si>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</si>
  <si>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</si>
  <si>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</si>
  <si>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</si>
  <si>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</si>
  <si>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</si>
  <si>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</si>
  <si>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</si>
  <si>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</si>
  <si>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</si>
  <si>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</si>
  <si>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</si>
  <si>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</si>
  <si>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</si>
  <si>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</si>
  <si>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</si>
  <si>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</si>
  <si>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</si>
  <si>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</si>
  <si>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</si>
  <si>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</si>
  <si>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</si>
  <si>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</si>
  <si>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</si>
  <si>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</si>
  <si>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</si>
  <si>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</si>
  <si>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</si>
  <si>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</si>
  <si>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</si>
  <si>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</si>
  <si>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</si>
  <si>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</si>
  <si>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</si>
  <si>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</si>
  <si>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</si>
  <si>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</si>
  <si>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</si>
  <si>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</si>
  <si>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</si>
  <si>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</si>
  <si>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</si>
  <si>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</si>
  <si>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</si>
  <si>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</si>
  <si>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</si>
  <si>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</si>
  <si>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</si>
  <si>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</si>
  <si>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</si>
  <si>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</si>
  <si>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</si>
  <si>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</si>
  <si>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</si>
  <si>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</si>
  <si>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</si>
  <si>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</si>
  <si>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</si>
  <si>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</si>
  <si>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</si>
  <si>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</si>
  <si>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</si>
  <si>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</si>
  <si>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</si>
  <si>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</si>
  <si>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</si>
  <si>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</si>
  <si>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</si>
  <si>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</si>
  <si>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</si>
  <si>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</si>
  <si>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</si>
  <si>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</si>
  <si>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</si>
  <si>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</si>
  <si>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</si>
  <si>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</si>
  <si>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</si>
  <si>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</si>
  <si>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</si>
  <si>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</si>
  <si>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</si>
  <si>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</si>
  <si>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</si>
  <si>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</si>
  <si>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</si>
  <si>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</si>
  <si>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</si>
  <si>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</si>
  <si>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</si>
  <si>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</si>
  <si>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</si>
  <si>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</si>
  <si>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</si>
  <si>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</si>
  <si>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</si>
  <si>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</si>
  <si>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</si>
  <si>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</si>
  <si>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</si>
  <si>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</si>
  <si>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</si>
  <si>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</si>
  <si>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</si>
  <si>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</si>
  <si>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</si>
  <si>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</si>
  <si>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</si>
  <si>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</si>
  <si>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</si>
  <si>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</si>
  <si>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</si>
  <si>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</si>
  <si>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</si>
  <si>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</si>
  <si>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</si>
  <si>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</si>
  <si>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</si>
  <si>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</si>
  <si>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</si>
  <si>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</si>
  <si>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</si>
  <si>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</si>
  <si>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</si>
  <si>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</si>
  <si>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</si>
  <si>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</si>
  <si>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</si>
  <si>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</si>
  <si>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</si>
  <si>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</si>
  <si>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</si>
  <si>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</si>
  <si>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</si>
  <si>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</si>
  <si>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</si>
  <si>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</si>
  <si>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</si>
  <si>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</si>
  <si>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</si>
  <si>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</si>
  <si>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</si>
  <si>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</si>
  <si>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</si>
  <si>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</si>
  <si>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</si>
  <si>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</si>
  <si>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</si>
  <si>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</si>
  <si>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</si>
  <si>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</si>
  <si>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</si>
  <si>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</si>
  <si>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</si>
  <si>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</si>
  <si>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</si>
  <si>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</si>
  <si>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</si>
  <si>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</si>
  <si>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</si>
  <si>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</si>
  <si>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</si>
  <si>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</si>
  <si>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</si>
  <si>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</si>
  <si>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</si>
  <si>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</si>
  <si>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</si>
  <si>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</si>
  <si>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</si>
  <si>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</si>
  <si>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</si>
  <si>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</si>
  <si>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</si>
  <si>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</si>
  <si>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</si>
  <si>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</si>
  <si>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</si>
  <si>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</si>
  <si>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</si>
  <si>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</si>
  <si>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</si>
  <si>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</si>
  <si>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</si>
  <si>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</si>
  <si>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</si>
  <si>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</si>
  <si>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</si>
  <si>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</si>
  <si>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</si>
  <si>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</si>
  <si>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</si>
  <si>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</si>
  <si>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</si>
  <si>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</si>
  <si>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</si>
  <si>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</si>
  <si>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</si>
  <si>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</si>
  <si>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</si>
  <si>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</si>
  <si>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</si>
  <si>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</si>
  <si>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</si>
  <si>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</si>
  <si>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</si>
  <si>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</si>
  <si>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</si>
  <si>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</si>
  <si>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</si>
  <si>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</si>
  <si>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</si>
  <si>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</si>
  <si>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</si>
  <si>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</si>
  <si>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</si>
  <si>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</si>
  <si>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</si>
  <si>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</si>
  <si>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</si>
  <si>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</si>
  <si>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</si>
  <si>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</si>
  <si>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</si>
  <si>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</si>
  <si>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</si>
  <si>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</si>
  <si>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</si>
  <si>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</si>
  <si>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</si>
  <si>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</si>
  <si>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</si>
  <si>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</si>
  <si>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</si>
  <si>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</si>
  <si>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</si>
  <si>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</si>
  <si>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</si>
  <si>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</si>
  <si>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</si>
  <si>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</si>
  <si>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</si>
  <si>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</si>
  <si>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</si>
  <si>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</si>
  <si>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</si>
  <si>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</si>
  <si>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</si>
  <si>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</si>
  <si>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</si>
  <si>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</si>
  <si>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</si>
  <si>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</si>
  <si>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</si>
  <si>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</si>
  <si>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</si>
  <si>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</si>
  <si>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</si>
  <si>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</si>
  <si>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</si>
  <si>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</si>
  <si>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</si>
  <si>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</si>
  <si>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</si>
  <si>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</si>
  <si>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</si>
  <si>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</si>
  <si>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</si>
  <si>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</si>
  <si>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</si>
  <si>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</si>
  <si>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</si>
  <si>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</si>
  <si>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</si>
  <si>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</si>
  <si>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</si>
  <si>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</si>
  <si>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</si>
  <si>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</si>
  <si>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</si>
  <si>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</si>
  <si>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</si>
  <si>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</si>
  <si>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</si>
  <si>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</si>
  <si>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</si>
  <si>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</si>
  <si>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</si>
  <si>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</si>
  <si>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</si>
  <si>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</si>
  <si>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</si>
  <si>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</si>
  <si>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</si>
  <si>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</si>
  <si>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</si>
  <si>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</si>
  <si>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</si>
  <si>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</si>
  <si>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</si>
  <si>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</si>
  <si>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</si>
  <si>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</si>
  <si>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</si>
  <si>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</si>
  <si>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</si>
  <si>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</si>
  <si>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</si>
  <si>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</si>
  <si>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</si>
  <si>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</si>
  <si>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</si>
  <si>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</si>
  <si>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</si>
  <si>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</si>
  <si>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</si>
  <si>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</si>
  <si>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</si>
  <si>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</si>
  <si>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</si>
  <si>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</si>
  <si>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</si>
  <si>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</si>
  <si>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</si>
  <si>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</si>
  <si>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</si>
  <si>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</si>
  <si>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</si>
  <si>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</si>
  <si>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</si>
  <si>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</si>
  <si>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</si>
  <si>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</si>
  <si>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</si>
  <si>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</si>
  <si>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</si>
  <si>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</si>
  <si>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</si>
  <si>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</si>
  <si>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</si>
  <si>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</si>
  <si>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</si>
  <si>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</si>
  <si>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</si>
  <si>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</si>
  <si>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</si>
  <si>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</si>
  <si>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</si>
  <si>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</si>
  <si>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</si>
  <si>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</si>
  <si>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</si>
  <si>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</si>
  <si>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</si>
  <si>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</si>
  <si>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</si>
  <si>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</si>
  <si>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</si>
  <si>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</si>
  <si>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</si>
  <si>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</si>
  <si>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</si>
  <si>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</si>
  <si>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</si>
  <si>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</si>
  <si>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</si>
  <si>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</si>
  <si>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</si>
  <si>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</si>
  <si>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</si>
  <si>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</si>
  <si>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</si>
  <si>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</si>
  <si>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</si>
  <si>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</si>
  <si>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</si>
  <si>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</si>
  <si>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</si>
  <si>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</si>
  <si>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</si>
  <si>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</si>
  <si>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</si>
  <si>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</si>
  <si>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</si>
  <si>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</si>
  <si>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</si>
  <si>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</si>
  <si>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</si>
  <si>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</si>
  <si>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</si>
  <si>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</si>
  <si>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</si>
  <si>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</si>
  <si>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</si>
  <si>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</si>
  <si>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</si>
  <si>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</si>
  <si>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</si>
  <si>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</si>
  <si>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</si>
  <si>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</si>
  <si>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</si>
  <si>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</si>
  <si>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</si>
  <si>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</si>
  <si>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</si>
  <si>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</si>
  <si>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</si>
  <si>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</si>
  <si>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</si>
  <si>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</si>
  <si>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</si>
  <si>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</si>
  <si>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</si>
  <si>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</si>
  <si>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</si>
  <si>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</si>
  <si>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</si>
  <si>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</si>
  <si>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</si>
  <si>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</si>
  <si>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</si>
  <si>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</si>
  <si>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</si>
  <si>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</si>
  <si>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</si>
  <si>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</si>
  <si>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</si>
  <si>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</si>
  <si>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</si>
  <si>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</si>
  <si>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</si>
  <si>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</si>
  <si>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</si>
  <si>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</si>
  <si>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</si>
  <si>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</si>
  <si>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</si>
  <si>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</si>
  <si>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</si>
  <si>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</si>
  <si>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</si>
  <si>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</si>
  <si>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</si>
  <si>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</si>
  <si>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</si>
  <si>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</si>
  <si>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</si>
  <si>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</si>
  <si>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</si>
  <si>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</si>
  <si>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</si>
  <si>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</si>
  <si>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</si>
  <si>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</si>
  <si>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</si>
  <si>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</si>
  <si>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</si>
  <si>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</si>
  <si>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</si>
  <si>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</si>
  <si>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</si>
  <si>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</si>
  <si>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</si>
  <si>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</si>
  <si>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</si>
  <si>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</si>
  <si>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</si>
  <si>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</si>
  <si>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</si>
  <si>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</si>
  <si>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</si>
  <si>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</si>
  <si>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</si>
  <si>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</si>
  <si>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</si>
  <si>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</si>
  <si>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</si>
  <si>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</si>
  <si>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</si>
  <si>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</si>
  <si>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</si>
  <si>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</si>
  <si>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</si>
  <si>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</si>
  <si>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</si>
  <si>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</si>
  <si>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</si>
  <si>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</si>
  <si>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</si>
  <si>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</si>
  <si>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</si>
  <si>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</si>
  <si>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</si>
  <si>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</si>
  <si>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</si>
  <si>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</si>
  <si>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</si>
  <si>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</si>
  <si>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</si>
  <si>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</si>
  <si>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</si>
  <si>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</si>
  <si>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</si>
  <si>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</si>
  <si>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</si>
  <si>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</si>
  <si>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</si>
  <si>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</si>
  <si>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</si>
  <si>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</si>
  <si>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</si>
  <si>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</si>
  <si>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</si>
  <si>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</si>
  <si>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</si>
  <si>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</si>
  <si>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</si>
  <si>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</si>
  <si>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</si>
  <si>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</si>
  <si>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</si>
  <si>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</si>
  <si>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</si>
  <si>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</si>
  <si>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</si>
  <si>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</si>
  <si>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</si>
  <si>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</si>
  <si>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</si>
  <si>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</si>
  <si>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</si>
  <si>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</si>
  <si>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</si>
  <si>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</si>
  <si>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</si>
  <si>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</si>
  <si>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</si>
  <si>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</si>
  <si>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</si>
  <si>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</si>
  <si>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</si>
  <si>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</si>
  <si>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</si>
  <si>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</si>
  <si>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</si>
  <si>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</si>
  <si>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</si>
  <si>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</si>
  <si>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</si>
  <si>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</si>
  <si>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</si>
  <si>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</si>
  <si>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</si>
  <si>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</si>
  <si>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</si>
  <si>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</si>
  <si>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</si>
  <si>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</si>
  <si>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</si>
  <si>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</si>
  <si>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</si>
  <si>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</si>
  <si>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</si>
  <si>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</si>
  <si>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</si>
  <si>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</si>
  <si>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</si>
  <si>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</si>
  <si>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</si>
  <si>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</si>
  <si>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</si>
  <si>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</si>
  <si>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</si>
  <si>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</si>
  <si>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</si>
  <si>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</si>
  <si>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</si>
  <si>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</si>
  <si>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</si>
  <si>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</si>
  <si>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</si>
  <si>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</si>
  <si>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</si>
  <si>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</si>
  <si>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</si>
  <si>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</si>
  <si>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</si>
  <si>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</si>
  <si>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</si>
  <si>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</si>
  <si>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</si>
  <si>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</si>
  <si>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</si>
  <si>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</si>
  <si>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</si>
  <si>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</si>
  <si>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</si>
  <si>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</si>
  <si>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</si>
  <si>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</si>
  <si>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</si>
  <si>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</si>
  <si>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</si>
  <si>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</si>
  <si>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</si>
  <si>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</si>
  <si>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</si>
  <si>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</si>
  <si>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</si>
  <si>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</si>
  <si>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</si>
  <si>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</si>
  <si>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</si>
  <si>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</si>
  <si>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</si>
  <si>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</si>
  <si>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</si>
  <si>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</si>
  <si>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</si>
  <si>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</si>
  <si>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</si>
  <si>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</si>
  <si>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</si>
  <si>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</si>
  <si>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</si>
  <si>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</si>
  <si>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</si>
  <si>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</si>
  <si>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</si>
  <si>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</si>
  <si>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</si>
  <si>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</si>
  <si>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</si>
  <si>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</si>
  <si>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</si>
  <si>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</si>
  <si>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</si>
  <si>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</si>
  <si>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</si>
  <si>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</si>
  <si>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</si>
  <si>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</si>
  <si>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</si>
  <si>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</si>
  <si>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</si>
  <si>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</si>
  <si>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</si>
  <si>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</si>
  <si>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</si>
  <si>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</si>
  <si>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</si>
  <si>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</si>
  <si>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</si>
  <si>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</si>
  <si>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</si>
  <si>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</si>
  <si>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</si>
  <si>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</si>
  <si>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</si>
  <si>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</si>
  <si>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</si>
  <si>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</si>
  <si>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</si>
  <si>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</si>
  <si>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</si>
  <si>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</si>
  <si>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</si>
  <si>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</si>
  <si>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</si>
  <si>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</si>
  <si>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</si>
  <si>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</si>
  <si>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</si>
  <si>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</si>
  <si>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</si>
  <si>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</si>
  <si>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</si>
  <si>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</si>
  <si>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</si>
  <si>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</si>
  <si>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</si>
  <si>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</si>
  <si>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</si>
  <si>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</si>
  <si>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</si>
  <si>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</si>
  <si>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</si>
  <si>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</si>
  <si>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</si>
  <si>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</si>
  <si>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</si>
  <si>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</si>
  <si>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</si>
  <si>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</si>
  <si>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</si>
  <si>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</si>
  <si>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</si>
  <si>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</si>
  <si>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</si>
  <si>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</si>
  <si>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</si>
  <si>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</si>
  <si>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</si>
  <si>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</si>
  <si>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</si>
  <si>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</si>
  <si>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</si>
  <si>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</si>
  <si>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</si>
  <si>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</si>
  <si>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</si>
  <si>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</si>
  <si>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</si>
  <si>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</si>
  <si>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</si>
  <si>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</si>
  <si>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</si>
  <si>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</si>
  <si>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</si>
  <si>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</si>
  <si>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</si>
  <si>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</si>
  <si>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</si>
  <si>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</si>
  <si>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</si>
  <si>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</si>
  <si>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</si>
  <si>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</si>
  <si>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</si>
  <si>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</si>
  <si>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</si>
  <si>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</si>
  <si>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</si>
  <si>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</si>
  <si>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</si>
  <si>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</si>
  <si>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</si>
  <si>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</si>
  <si>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</si>
  <si>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</si>
  <si>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</si>
  <si>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</si>
  <si>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</si>
  <si>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</si>
  <si>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</si>
  <si>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</si>
  <si>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</si>
  <si>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</si>
  <si>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</si>
  <si>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</si>
  <si>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</si>
  <si>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</si>
  <si>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</si>
  <si>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</si>
  <si>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</si>
  <si>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</si>
  <si>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</si>
  <si>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</si>
  <si>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</si>
  <si>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</si>
  <si>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</si>
  <si>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</si>
  <si>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</si>
  <si>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</si>
  <si>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</si>
  <si>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</si>
  <si>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</si>
  <si>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</si>
  <si>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</si>
  <si>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</si>
  <si>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</si>
  <si>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</si>
  <si>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</si>
  <si>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</si>
  <si>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</si>
  <si>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</si>
  <si>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</si>
  <si>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</si>
  <si>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</si>
  <si>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</si>
  <si>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</si>
  <si>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</si>
  <si>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</si>
  <si>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</si>
  <si>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</si>
  <si>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</si>
  <si>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</si>
  <si>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</si>
  <si>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</si>
  <si>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</si>
  <si>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</si>
  <si>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</si>
  <si>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</si>
  <si>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</si>
  <si>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</si>
  <si>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</si>
  <si>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</si>
  <si>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</si>
  <si>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</si>
  <si>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</si>
  <si>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</si>
  <si>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</si>
  <si>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</si>
  <si>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</si>
  <si>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</si>
  <si>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</si>
  <si>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</si>
  <si>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</si>
  <si>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</si>
  <si>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</si>
  <si>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</si>
  <si>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</si>
  <si>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</si>
  <si>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</si>
  <si>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</si>
  <si>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</si>
  <si>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</si>
  <si>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</si>
  <si>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</si>
  <si>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</si>
  <si>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</si>
  <si>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</si>
  <si>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</si>
  <si>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</si>
  <si>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</si>
  <si>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</si>
  <si>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</si>
  <si>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</si>
  <si>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</si>
  <si>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</si>
  <si>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</si>
  <si>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</si>
  <si>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</si>
  <si>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</si>
  <si>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</si>
  <si>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</si>
  <si>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</si>
  <si>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</si>
  <si>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</si>
  <si>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</si>
  <si>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</si>
  <si>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</si>
  <si>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</si>
  <si>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</si>
  <si>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</si>
  <si>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</si>
  <si>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</si>
  <si>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</si>
  <si>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</si>
  <si>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</si>
  <si>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</si>
  <si>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</si>
  <si>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</si>
  <si>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</si>
  <si>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</si>
  <si>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</si>
  <si>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</si>
  <si>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</si>
  <si>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</si>
  <si>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</si>
  <si>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</si>
  <si>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</si>
  <si>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</si>
  <si>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</si>
  <si>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</si>
  <si>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</si>
  <si>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</si>
  <si>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</si>
  <si>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</si>
  <si>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</si>
  <si>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</si>
  <si>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</si>
  <si>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</si>
  <si>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</si>
  <si>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</si>
  <si>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</si>
  <si>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</si>
  <si>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</si>
  <si>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</si>
  <si>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</si>
  <si>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</si>
  <si>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</si>
  <si>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</si>
  <si>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</si>
  <si>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</si>
  <si>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</si>
  <si>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</si>
  <si>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</si>
  <si>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</si>
  <si>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</si>
  <si>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</si>
  <si>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</si>
  <si>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</si>
  <si>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</si>
  <si>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</si>
  <si>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</si>
  <si>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</si>
  <si>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</si>
  <si>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</si>
  <si>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</si>
  <si>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</si>
  <si>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</si>
  <si>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</si>
  <si>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</si>
  <si>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</si>
  <si>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</si>
  <si>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</si>
  <si>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</si>
  <si>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</si>
  <si>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</si>
  <si>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</si>
  <si>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</si>
  <si>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</si>
  <si>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</si>
  <si>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</si>
  <si>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</si>
  <si>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</si>
  <si>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</si>
  <si>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</si>
  <si>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</si>
  <si>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</si>
  <si>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</si>
  <si>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</si>
  <si>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</si>
  <si>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</si>
  <si>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</si>
  <si>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</si>
  <si>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</si>
  <si>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</si>
  <si>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</si>
  <si>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</si>
  <si>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</si>
  <si>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</si>
  <si>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</si>
  <si>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</si>
  <si>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</si>
  <si>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</si>
  <si>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</si>
  <si>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</si>
  <si>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</si>
  <si>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</si>
  <si>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</si>
  <si>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</si>
  <si>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</si>
  <si>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</si>
  <si>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</si>
  <si>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</si>
  <si>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</si>
  <si>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</si>
  <si>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</si>
  <si>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</si>
  <si>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</si>
  <si>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</si>
  <si>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</si>
  <si>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</si>
  <si>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</si>
  <si>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</si>
  <si>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</si>
  <si>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</si>
  <si>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</si>
  <si>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</si>
  <si>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</si>
  <si>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</si>
  <si>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</si>
  <si>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</si>
  <si>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</si>
  <si>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</si>
  <si>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</si>
  <si>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</si>
  <si>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</si>
  <si>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</si>
  <si>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</si>
  <si>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</si>
  <si>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</si>
  <si>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</si>
  <si>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</si>
  <si>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</si>
  <si>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</si>
  <si>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</si>
  <si>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</si>
  <si>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</si>
  <si>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</si>
  <si>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</si>
  <si>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</si>
  <si>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</si>
  <si>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</si>
  <si>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</si>
  <si>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</si>
  <si>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</si>
  <si>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</si>
  <si>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</si>
  <si>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</si>
  <si>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</si>
  <si>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</si>
  <si>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</si>
  <si>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</si>
  <si>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</si>
  <si>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</si>
  <si>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</si>
  <si>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</si>
  <si>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</si>
  <si>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</si>
  <si>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</si>
  <si>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</si>
  <si>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</si>
  <si>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</si>
  <si>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</si>
  <si>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</si>
  <si>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</si>
  <si>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</si>
  <si>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</si>
  <si>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</si>
  <si>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</si>
  <si>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</si>
  <si>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</si>
  <si>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</si>
  <si>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</si>
  <si>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</si>
  <si>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</si>
  <si>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</si>
  <si>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</si>
  <si>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</si>
  <si>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</si>
  <si>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</si>
  <si>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</si>
  <si>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</si>
  <si>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</si>
  <si>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</si>
  <si>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</si>
  <si>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</si>
  <si>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</si>
  <si>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</si>
  <si>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</si>
  <si>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</si>
  <si>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</si>
  <si>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</si>
  <si>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</si>
  <si>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</si>
  <si>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</si>
  <si>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</si>
  <si>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</si>
  <si>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</si>
  <si>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</si>
  <si>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</si>
  <si>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</si>
  <si>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</si>
  <si>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</si>
  <si>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</si>
  <si>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</si>
  <si>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</si>
  <si>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</si>
  <si>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</si>
  <si>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</si>
  <si>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</si>
  <si>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</si>
  <si>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</si>
  <si>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</si>
  <si>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</si>
  <si>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</si>
  <si>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</si>
  <si>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</si>
  <si>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</si>
  <si>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</si>
  <si>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</si>
  <si>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</si>
  <si>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</si>
  <si>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</si>
  <si>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</si>
  <si>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</si>
  <si>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</si>
  <si>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</si>
  <si>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</si>
  <si>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</si>
  <si>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</si>
  <si>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</si>
  <si>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</si>
  <si>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</si>
  <si>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</si>
  <si>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</si>
  <si>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</si>
  <si>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</si>
  <si>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</si>
  <si>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</si>
  <si>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</si>
  <si>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</si>
  <si>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</si>
  <si>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</si>
  <si>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</si>
  <si>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</si>
  <si>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</si>
  <si>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</si>
  <si>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</si>
  <si>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</si>
  <si>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</si>
  <si>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</si>
  <si>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</si>
  <si>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</si>
  <si>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</si>
  <si>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</si>
  <si>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</si>
  <si>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</si>
  <si>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</si>
  <si>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</si>
  <si>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</si>
  <si>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</si>
  <si>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</si>
  <si>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</si>
  <si>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</si>
  <si>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</si>
  <si>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</si>
  <si>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</si>
  <si>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</si>
  <si>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</si>
  <si>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</si>
  <si>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</si>
  <si>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</si>
  <si>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</si>
  <si>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</si>
  <si>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</si>
  <si>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</si>
  <si>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</si>
  <si>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</si>
  <si>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</si>
  <si>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</si>
  <si>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</si>
  <si>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</si>
  <si>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</si>
  <si>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</si>
  <si>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</si>
  <si>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</si>
  <si>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</si>
  <si>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</si>
  <si>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</si>
  <si>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</si>
  <si>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</si>
  <si>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</si>
  <si>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</si>
  <si>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</si>
  <si>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</si>
  <si>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</si>
  <si>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</si>
  <si>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</si>
  <si>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</si>
  <si>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</si>
  <si>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</si>
  <si>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</si>
  <si>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</si>
  <si>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</si>
  <si>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</si>
  <si>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</si>
  <si>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</si>
  <si>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</si>
  <si>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</si>
  <si>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</si>
  <si>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</si>
  <si>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</si>
  <si>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</si>
  <si>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</si>
  <si>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</si>
  <si>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</si>
  <si>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</si>
  <si>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</si>
  <si>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</si>
  <si>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</si>
  <si>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</si>
  <si>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</si>
  <si>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</si>
  <si>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</si>
  <si>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</si>
  <si>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</si>
  <si>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</si>
  <si>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</si>
  <si>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</si>
  <si>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</si>
  <si>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</si>
  <si>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</si>
  <si>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</si>
  <si>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</si>
  <si>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</si>
  <si>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</si>
  <si>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</si>
  <si>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</si>
  <si>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</si>
  <si>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</si>
  <si>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</si>
  <si>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</si>
  <si>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</si>
  <si>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</si>
  <si>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</si>
  <si>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</si>
  <si>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</si>
  <si>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</si>
  <si>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</si>
  <si>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</si>
  <si>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</si>
  <si>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</si>
  <si>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</si>
  <si>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</si>
  <si>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</si>
  <si>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</si>
  <si>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</si>
  <si>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</si>
  <si>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</si>
  <si>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</si>
  <si>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</si>
  <si>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</si>
  <si>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</si>
  <si>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</si>
  <si>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</si>
  <si>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</si>
  <si>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</si>
  <si>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</si>
  <si>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</si>
  <si>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</si>
  <si>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</si>
  <si>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</si>
  <si>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</si>
  <si>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</si>
  <si>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</si>
  <si>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</si>
  <si>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</si>
  <si>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</si>
  <si>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</si>
  <si>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</si>
  <si>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</si>
  <si>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</si>
  <si>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</si>
  <si>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</si>
  <si>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</si>
  <si>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</si>
  <si>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</si>
  <si>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</si>
  <si>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</si>
  <si>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</si>
  <si>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</si>
  <si>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</si>
  <si>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</si>
  <si>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</si>
  <si>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</si>
  <si>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</si>
  <si>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</si>
  <si>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</si>
  <si>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</si>
  <si>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</si>
  <si>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</si>
  <si>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</si>
  <si>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</si>
  <si>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</si>
  <si>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</si>
  <si>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</si>
  <si>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</si>
  <si>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</si>
  <si>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</si>
  <si>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</si>
  <si>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</si>
  <si>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</si>
  <si>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</si>
  <si>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</si>
  <si>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</si>
  <si>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</si>
  <si>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</si>
  <si>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</si>
  <si>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</si>
  <si>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</si>
  <si>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</si>
  <si>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</si>
  <si>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</si>
  <si>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</si>
  <si>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</si>
  <si>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</si>
  <si>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</si>
  <si>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</si>
  <si>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</si>
  <si>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</si>
  <si>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</si>
  <si>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</si>
  <si>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</si>
  <si>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</si>
  <si>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</si>
  <si>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</si>
  <si>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</si>
  <si>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</si>
  <si>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</si>
  <si>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</si>
  <si>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</si>
  <si>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</si>
  <si>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</si>
  <si>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</si>
  <si>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</si>
  <si>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</si>
  <si>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</si>
  <si>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</si>
  <si>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</si>
  <si>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</si>
  <si>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</si>
  <si>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</si>
  <si>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</si>
  <si>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</si>
  <si>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</si>
  <si>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</si>
  <si>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</si>
  <si>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</si>
  <si>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</si>
  <si>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</si>
  <si>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</si>
  <si>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</si>
  <si>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</si>
  <si>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</si>
  <si>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</si>
  <si>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</si>
  <si>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</si>
  <si>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</si>
  <si>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</si>
  <si>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</si>
  <si>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</si>
  <si>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</si>
  <si>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</si>
  <si>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</si>
  <si>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</si>
  <si>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</si>
  <si>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</si>
  <si>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</si>
  <si>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</si>
  <si>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</si>
  <si>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</si>
  <si>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</si>
  <si>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</si>
  <si>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</si>
  <si>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</si>
  <si>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</si>
  <si>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</si>
  <si>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</si>
  <si>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</si>
  <si>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</si>
  <si>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</si>
  <si>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</si>
  <si>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</si>
  <si>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</si>
  <si>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</si>
  <si>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</si>
  <si>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</si>
  <si>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</si>
  <si>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</si>
  <si>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</si>
  <si>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</si>
  <si>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</si>
  <si>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</si>
  <si>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</si>
  <si>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</si>
  <si>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</si>
  <si>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</si>
  <si>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</si>
  <si>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</si>
  <si>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</si>
  <si>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</si>
  <si>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</si>
  <si>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</si>
  <si>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</si>
  <si>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</si>
  <si>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</si>
  <si>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</si>
  <si>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</si>
  <si>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</si>
  <si>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</si>
  <si>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</si>
  <si>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</si>
  <si>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</si>
  <si>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</si>
  <si>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</si>
  <si>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</si>
  <si>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</si>
  <si>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</si>
  <si>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</si>
  <si>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</si>
  <si>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</si>
  <si>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</si>
  <si>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</si>
  <si>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</si>
  <si>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</si>
  <si>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</si>
  <si>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</si>
  <si>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</si>
  <si>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</si>
  <si>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</si>
  <si>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</si>
  <si>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</si>
  <si>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</si>
  <si>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</si>
  <si>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</si>
  <si>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</si>
  <si>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</si>
  <si>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</si>
  <si>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</si>
  <si>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</si>
  <si>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</si>
  <si>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</si>
  <si>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</si>
  <si>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</si>
  <si>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</si>
  <si>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</si>
  <si>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</si>
  <si>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</si>
  <si>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</si>
  <si>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</si>
  <si>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</si>
  <si>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</si>
  <si>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</si>
  <si>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</si>
  <si>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</si>
  <si>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</si>
  <si>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</si>
  <si>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</si>
  <si>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</si>
  <si>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</si>
  <si>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</si>
  <si>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</si>
  <si>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</si>
  <si>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</si>
  <si>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</si>
  <si>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</si>
  <si>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</si>
  <si>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</si>
  <si>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</si>
  <si>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</si>
  <si>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</si>
  <si>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</si>
  <si>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</si>
  <si>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</si>
  <si>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</si>
  <si>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</si>
  <si>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</si>
  <si>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</si>
  <si>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</si>
  <si>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</si>
  <si>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</si>
  <si>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</si>
  <si>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</si>
  <si>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</si>
  <si>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</si>
  <si>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</si>
  <si>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</si>
  <si>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</si>
  <si>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</si>
  <si>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</si>
  <si>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</si>
  <si>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</si>
  <si>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</si>
  <si>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</si>
  <si>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</si>
  <si>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</si>
  <si>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</si>
  <si>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</si>
  <si>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</si>
  <si>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</si>
  <si>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</si>
  <si>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</si>
  <si>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</si>
  <si>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</si>
  <si>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</si>
  <si>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</si>
  <si>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</si>
  <si>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</si>
  <si>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</si>
  <si>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</si>
  <si>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</si>
  <si>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</si>
  <si>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</si>
  <si>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</si>
  <si>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</si>
  <si>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</si>
  <si>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</si>
  <si>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</si>
  <si>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</si>
  <si>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</si>
  <si>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</si>
  <si>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</si>
  <si>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</si>
  <si>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</si>
  <si>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</si>
  <si>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</si>
  <si>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</si>
  <si>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</si>
  <si>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</si>
  <si>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</si>
  <si>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</si>
  <si>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</si>
  <si>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</si>
  <si>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</si>
  <si>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</si>
  <si>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</si>
  <si>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</si>
  <si>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</si>
  <si>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</si>
  <si>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</si>
  <si>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</si>
  <si>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</si>
  <si>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</si>
  <si>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</si>
  <si>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</si>
  <si>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</si>
  <si>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</si>
  <si>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</si>
  <si>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</si>
  <si>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</si>
  <si>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</si>
  <si>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</si>
  <si>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</si>
  <si>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</si>
  <si>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</si>
  <si>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</si>
  <si>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</si>
  <si>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</si>
  <si>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</si>
  <si>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</si>
  <si>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</si>
  <si>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</si>
  <si>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</si>
  <si>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</si>
  <si>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</si>
  <si>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</si>
  <si>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</si>
  <si>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</si>
  <si>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</si>
  <si>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</si>
  <si>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</si>
  <si>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</si>
  <si>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</si>
  <si>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</si>
  <si>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</si>
  <si>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</si>
  <si>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</si>
  <si>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</si>
  <si>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</si>
  <si>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</si>
  <si>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</si>
  <si>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</si>
  <si>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</si>
  <si>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</si>
  <si>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</si>
  <si>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</si>
  <si>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</si>
  <si>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</si>
  <si>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</si>
  <si>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</si>
  <si>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</si>
  <si>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</si>
  <si>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</si>
  <si>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</si>
  <si>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</si>
  <si>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</si>
  <si>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</si>
  <si>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</si>
  <si>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</si>
  <si>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</si>
  <si>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</si>
  <si>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</si>
  <si>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</si>
  <si>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</si>
  <si>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</si>
  <si>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</si>
  <si>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</si>
  <si>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</si>
  <si>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</si>
  <si>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</si>
  <si>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</si>
  <si>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</si>
  <si>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</si>
  <si>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</si>
  <si>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</si>
  <si>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</si>
  <si>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</si>
  <si>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</si>
  <si>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</si>
  <si>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</si>
  <si>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</si>
  <si>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</si>
  <si>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</si>
  <si>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</si>
  <si>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</si>
  <si>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</si>
  <si>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</si>
  <si>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</si>
  <si>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</si>
  <si>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</si>
  <si>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</si>
  <si>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</si>
  <si>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</si>
  <si>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</si>
  <si>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</si>
  <si>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</si>
  <si>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</si>
  <si>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</si>
  <si>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</si>
  <si>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</si>
  <si>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</si>
  <si>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</si>
  <si>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</si>
  <si>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</si>
  <si>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</si>
  <si>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</si>
  <si>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</si>
  <si>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</si>
  <si>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</si>
  <si>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</si>
  <si>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</si>
  <si>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</si>
  <si>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</si>
  <si>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</si>
  <si>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</si>
  <si>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</si>
  <si>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</si>
  <si>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</si>
  <si>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</si>
  <si>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</si>
  <si>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</si>
  <si>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</si>
  <si>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</si>
  <si>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</si>
  <si>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</si>
  <si>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</si>
  <si>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</si>
  <si>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</si>
  <si>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</si>
  <si>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</si>
  <si>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</si>
  <si>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</si>
  <si>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</si>
  <si>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</si>
  <si>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</si>
  <si>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</si>
  <si>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</si>
  <si>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</si>
  <si>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</si>
  <si>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</si>
  <si>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</si>
  <si>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</si>
  <si>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</si>
  <si>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</si>
  <si>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</si>
  <si>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</si>
  <si>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</si>
  <si>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</si>
  <si>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</si>
  <si>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</si>
  <si>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</si>
  <si>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</si>
  <si>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</si>
  <si>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</si>
  <si>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</si>
  <si>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</si>
  <si>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</si>
  <si>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</si>
  <si>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</si>
  <si>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</si>
  <si>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</si>
  <si>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</si>
  <si>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</si>
  <si>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</si>
  <si>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</si>
  <si>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</si>
  <si>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</si>
  <si>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</si>
  <si>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</si>
  <si>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</si>
  <si>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</si>
  <si>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</si>
  <si>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</si>
  <si>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</si>
  <si>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</si>
  <si>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</si>
  <si>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</si>
  <si>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</si>
  <si>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</si>
  <si>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</si>
  <si>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</si>
  <si>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</si>
  <si>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</si>
  <si>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</si>
  <si>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</si>
  <si>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</si>
  <si>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</si>
  <si>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</si>
  <si>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</si>
  <si>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</si>
  <si>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</si>
  <si>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</si>
  <si>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</si>
  <si>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</si>
  <si>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</si>
  <si>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</si>
  <si>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</si>
  <si>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</si>
  <si>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</si>
  <si>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</si>
  <si>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</si>
  <si>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</si>
  <si>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</si>
  <si>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</si>
  <si>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</si>
  <si>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</si>
  <si>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</si>
  <si>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</si>
  <si>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</si>
  <si>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</si>
  <si>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</si>
  <si>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</si>
  <si>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</si>
  <si>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</si>
  <si>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</si>
  <si>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</si>
  <si>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</si>
  <si>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</si>
  <si>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</si>
  <si>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</si>
  <si>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</si>
  <si>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</si>
  <si>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</si>
  <si>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</si>
  <si>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</si>
  <si>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</si>
  <si>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</si>
  <si>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</si>
  <si>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</si>
  <si>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</si>
  <si>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</si>
  <si>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</si>
  <si>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</si>
  <si>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</si>
  <si>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</si>
  <si>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</si>
  <si>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</si>
  <si>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</si>
  <si>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</si>
  <si>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</si>
  <si>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</si>
  <si>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</si>
  <si>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</si>
  <si>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</si>
  <si>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</si>
  <si>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</si>
  <si>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</si>
  <si>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</si>
  <si>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</si>
  <si>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</si>
  <si>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</si>
  <si>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</si>
  <si>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</si>
  <si>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</si>
  <si>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</si>
  <si>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</si>
  <si>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</si>
  <si>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</si>
  <si>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</si>
  <si>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</si>
  <si>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</si>
  <si>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</si>
  <si>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</si>
  <si>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</si>
  <si>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</si>
  <si>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</si>
  <si>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</si>
  <si>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</si>
  <si>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</si>
  <si>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</si>
  <si>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</si>
  <si>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</si>
  <si>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</si>
  <si>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</si>
  <si>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</si>
  <si>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</si>
  <si>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</si>
  <si>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</si>
  <si>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</si>
  <si>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</si>
  <si>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</si>
  <si>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</si>
  <si>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</si>
  <si>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</si>
  <si>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</si>
  <si>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</si>
  <si>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</si>
  <si>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</si>
  <si>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</si>
  <si>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</si>
  <si>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</si>
  <si>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</si>
  <si>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</si>
  <si>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</si>
  <si>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</si>
  <si>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</si>
  <si>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</si>
  <si>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</si>
  <si>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</si>
  <si>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</si>
  <si>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</si>
  <si>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</si>
  <si>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</si>
  <si>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</si>
  <si>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</si>
  <si>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</si>
  <si>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</si>
  <si>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</si>
  <si>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</si>
  <si>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</si>
  <si>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</si>
  <si>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</si>
  <si>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</si>
  <si>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</si>
  <si>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</si>
  <si>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</si>
  <si>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</si>
  <si>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</si>
  <si>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</si>
  <si>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</si>
  <si>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</si>
  <si>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</si>
  <si>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</si>
  <si>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</si>
  <si>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</si>
  <si>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</si>
  <si>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</si>
  <si>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</si>
  <si>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</si>
  <si>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</si>
  <si>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</si>
  <si>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</si>
  <si>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</si>
  <si>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</si>
  <si>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</si>
  <si>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</si>
  <si>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</si>
  <si>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</si>
  <si>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</si>
  <si>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</si>
  <si>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</si>
  <si>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</si>
  <si>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</si>
  <si>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</si>
  <si>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</si>
  <si>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</si>
  <si>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</si>
  <si>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</si>
  <si>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</si>
  <si>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</si>
  <si>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</si>
  <si>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</si>
  <si>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</si>
  <si>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</si>
  <si>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</si>
  <si>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</si>
  <si>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</si>
  <si>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</si>
  <si>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</si>
  <si>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</si>
  <si>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</si>
  <si>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</si>
  <si>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</si>
  <si>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</si>
  <si>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</si>
  <si>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</si>
  <si>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</si>
  <si>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</si>
  <si>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</si>
  <si>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</si>
  <si>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</si>
  <si>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</si>
  <si>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</si>
  <si>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</si>
  <si>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</si>
  <si>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</si>
  <si>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</si>
  <si>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</si>
  <si>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</si>
  <si>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</si>
  <si>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</si>
  <si>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</si>
  <si>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</si>
  <si>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</si>
  <si>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</si>
  <si>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</si>
  <si>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</si>
  <si>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</si>
  <si>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</si>
  <si>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</si>
  <si>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</si>
  <si>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</si>
  <si>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</si>
  <si>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</si>
  <si>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</si>
  <si>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</si>
  <si>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</si>
  <si>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</si>
  <si>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</si>
  <si>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</si>
  <si>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</si>
  <si>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</si>
  <si>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</si>
  <si>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</si>
  <si>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</si>
  <si>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</si>
  <si>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</si>
  <si>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</si>
  <si>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</si>
  <si>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</si>
  <si>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</si>
  <si>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</si>
  <si>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</si>
  <si>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</si>
  <si>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</si>
  <si>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</si>
  <si>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</si>
  <si>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</si>
  <si>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</si>
  <si>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</si>
  <si>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</si>
  <si>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</si>
  <si>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</si>
  <si>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</si>
  <si>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</si>
  <si>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</si>
  <si>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</si>
  <si>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</si>
  <si>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</si>
  <si>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</si>
  <si>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</si>
  <si>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</si>
  <si>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</si>
  <si>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</si>
  <si>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</si>
  <si>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</si>
  <si>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</si>
  <si>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</si>
  <si>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</si>
  <si>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</si>
  <si>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</si>
  <si>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</si>
  <si>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</si>
  <si>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</si>
  <si>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</si>
  <si>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</si>
  <si>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</si>
  <si>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</si>
  <si>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</si>
  <si>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</si>
  <si>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</si>
  <si>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</si>
  <si>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</si>
  <si>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</si>
  <si>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</si>
  <si>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</si>
  <si>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</si>
  <si>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</si>
  <si>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</si>
  <si>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</si>
  <si>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</si>
  <si>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</si>
  <si>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</si>
  <si>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</si>
  <si>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</si>
  <si>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</si>
  <si>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</si>
  <si>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</si>
  <si>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</si>
  <si>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</si>
  <si>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</si>
  <si>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</si>
  <si>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</si>
  <si>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</si>
  <si>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</si>
  <si>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</si>
  <si>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</si>
  <si>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</si>
  <si>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</si>
  <si>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</si>
  <si>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</si>
  <si>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</si>
  <si>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</si>
  <si>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</si>
  <si>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</si>
  <si>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</si>
  <si>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</si>
  <si>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</si>
  <si>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</si>
  <si>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</si>
  <si>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</si>
  <si>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</si>
  <si>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</si>
  <si>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</si>
  <si>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</si>
  <si>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</si>
  <si>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</si>
  <si>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</si>
  <si>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</si>
  <si>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</si>
  <si>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</si>
  <si>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</si>
  <si>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</si>
  <si>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</si>
  <si>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</si>
  <si>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</si>
  <si>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</si>
  <si>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</si>
  <si>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</si>
  <si>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</si>
  <si>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</si>
  <si>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</si>
  <si>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</si>
  <si>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</si>
  <si>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</si>
  <si>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</si>
  <si>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</si>
  <si>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</si>
  <si>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</si>
  <si>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</si>
  <si>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</si>
  <si>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</si>
  <si>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</si>
  <si>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</si>
  <si>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</si>
  <si>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</si>
  <si>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</si>
  <si>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</si>
  <si>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</si>
  <si>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</si>
  <si>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</si>
  <si>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</si>
  <si>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</si>
  <si>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</si>
  <si>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</si>
  <si>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</si>
  <si>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</si>
  <si>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</si>
  <si>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</si>
  <si>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</si>
  <si>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</si>
  <si>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</si>
  <si>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</si>
  <si>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</si>
  <si>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</si>
  <si>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</si>
  <si>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</si>
  <si>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</si>
  <si>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</si>
  <si>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</si>
  <si>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</si>
  <si>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</si>
  <si>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</si>
  <si>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</si>
  <si>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</si>
  <si>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</si>
  <si>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</si>
  <si>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</si>
  <si>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</si>
  <si>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</si>
  <si>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</si>
  <si>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</si>
  <si>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</si>
  <si>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</si>
  <si>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</si>
  <si>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</si>
  <si>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</si>
  <si>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</si>
  <si>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</si>
  <si>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</si>
  <si>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</si>
  <si>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</si>
  <si>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</si>
  <si>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</si>
  <si>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</si>
  <si>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</si>
  <si>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</si>
  <si>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</si>
  <si>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</si>
  <si>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</si>
  <si>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</si>
  <si>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</si>
  <si>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</si>
  <si>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</si>
  <si>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</si>
  <si>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</si>
  <si>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</si>
  <si>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</si>
  <si>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</si>
  <si>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</si>
  <si>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</si>
  <si>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</si>
  <si>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</si>
  <si>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</si>
  <si>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</si>
  <si>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</si>
  <si>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</si>
  <si>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</si>
  <si>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</si>
  <si>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</si>
  <si>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</si>
  <si>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</si>
  <si>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</si>
  <si>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</si>
  <si>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</si>
  <si>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</si>
  <si>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</si>
  <si>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</si>
  <si>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</si>
  <si>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</si>
  <si>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</si>
  <si>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</si>
  <si>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</si>
  <si>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</si>
  <si>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</si>
  <si>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</si>
  <si>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</si>
  <si>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</si>
  <si>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</si>
  <si>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</si>
  <si>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</si>
  <si>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</si>
  <si>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</si>
  <si>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</si>
  <si>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</si>
  <si>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</si>
  <si>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</si>
  <si>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</si>
  <si>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</si>
  <si>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</si>
  <si>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</si>
  <si>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</si>
  <si>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</si>
  <si>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</si>
  <si>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</si>
  <si>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</si>
  <si>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</si>
  <si>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</si>
  <si>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</si>
  <si>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</si>
  <si>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</si>
  <si>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</si>
  <si>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</si>
  <si>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</si>
  <si>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</si>
  <si>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</si>
  <si>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</si>
  <si>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</si>
  <si>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</si>
  <si>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</si>
  <si>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</si>
  <si>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</si>
  <si>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</si>
  <si>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</si>
  <si>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</si>
  <si>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</si>
  <si>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</si>
  <si>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</si>
  <si>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</si>
  <si>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</si>
  <si>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</si>
  <si>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</si>
  <si>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</si>
  <si>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</si>
  <si>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</si>
  <si>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</si>
  <si>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</si>
  <si>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</si>
  <si>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</si>
  <si>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</si>
  <si>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</si>
  <si>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</si>
  <si>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</si>
  <si>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</si>
  <si>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</si>
  <si>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</si>
  <si>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</si>
  <si>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</si>
  <si>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</si>
  <si>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</si>
  <si>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</si>
  <si>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</si>
  <si>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</si>
  <si>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</si>
  <si>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</si>
  <si>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</si>
  <si>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</si>
  <si>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</si>
  <si>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</si>
  <si>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</si>
  <si>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</si>
  <si>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</si>
  <si>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</si>
  <si>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</si>
  <si>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</si>
  <si>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</si>
  <si>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</si>
  <si>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</si>
  <si>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</si>
  <si>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</si>
  <si>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</si>
  <si>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</si>
  <si>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</si>
  <si>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</si>
  <si>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</si>
  <si>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</si>
  <si>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</si>
  <si>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</si>
  <si>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</si>
  <si>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</si>
  <si>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</si>
  <si>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</si>
  <si>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</si>
  <si>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</si>
  <si>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</si>
  <si>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</si>
  <si>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</si>
  <si>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</si>
  <si>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</si>
  <si>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</si>
  <si>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</si>
  <si>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</si>
  <si>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</si>
  <si>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</si>
  <si>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</si>
  <si>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</si>
  <si>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</si>
  <si>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</si>
  <si>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</si>
  <si>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</si>
  <si>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</si>
  <si>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</si>
  <si>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</si>
  <si>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</si>
  <si>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</si>
  <si>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</si>
  <si>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</si>
  <si>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</si>
  <si>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</si>
  <si>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</si>
  <si>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</si>
  <si>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</si>
  <si>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</si>
  <si>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</si>
  <si>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</si>
  <si>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</si>
  <si>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</si>
  <si>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</si>
  <si>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</si>
  <si>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</si>
  <si>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</si>
  <si>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</si>
  <si>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</si>
  <si>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</si>
  <si>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</si>
  <si>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</si>
  <si>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</si>
  <si>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</si>
  <si>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</si>
  <si>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</si>
  <si>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</si>
  <si>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</si>
  <si>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</si>
  <si>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</si>
  <si>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</si>
  <si>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</si>
  <si>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</si>
  <si>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</si>
  <si>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</si>
  <si>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</si>
  <si>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</si>
  <si>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</si>
  <si>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</si>
  <si>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</si>
  <si>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</si>
  <si>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</si>
  <si>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</si>
  <si>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</si>
  <si>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</si>
  <si>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</si>
  <si>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</si>
  <si>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</si>
  <si>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</si>
  <si>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</si>
  <si>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</si>
  <si>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</si>
  <si>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</si>
  <si>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</si>
  <si>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</si>
  <si>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</si>
  <si>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</si>
  <si>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</si>
  <si>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</si>
  <si>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</si>
  <si>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</si>
  <si>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</si>
  <si>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</si>
  <si>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</si>
  <si>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</si>
  <si>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</si>
  <si>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</si>
  <si>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</si>
  <si>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</si>
  <si>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</si>
  <si>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</si>
  <si>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</si>
  <si>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</si>
  <si>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</si>
  <si>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</si>
  <si>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</si>
  <si>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</si>
  <si>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</si>
  <si>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</si>
  <si>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</si>
  <si>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</si>
  <si>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</si>
  <si>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</si>
  <si>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</si>
  <si>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</si>
  <si>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</si>
  <si>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</si>
  <si>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</si>
  <si>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</si>
  <si>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</si>
  <si>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</si>
  <si>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</si>
  <si>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</si>
  <si>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</si>
  <si>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</si>
  <si>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</si>
  <si>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</si>
  <si>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</si>
  <si>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</si>
  <si>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</si>
  <si>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</si>
  <si>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</si>
  <si>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</si>
  <si>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</si>
  <si>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</si>
  <si>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</si>
  <si>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</si>
  <si>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</si>
  <si>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</si>
  <si>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</si>
  <si>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</si>
  <si>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</si>
  <si>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</si>
  <si>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</si>
  <si>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</si>
  <si>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</si>
  <si>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</si>
  <si>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</si>
  <si>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</si>
  <si>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</si>
  <si>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</si>
  <si>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</si>
  <si>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</si>
  <si>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</si>
  <si>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</si>
  <si>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</si>
  <si>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</si>
  <si>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</si>
  <si>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</si>
  <si>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</si>
  <si>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</si>
  <si>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</si>
  <si>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</si>
  <si>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</si>
  <si>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</si>
  <si>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</si>
  <si>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</si>
  <si>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</si>
  <si>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</si>
  <si>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</si>
  <si>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</si>
  <si>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</si>
  <si>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</si>
  <si>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</si>
  <si>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</si>
  <si>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</si>
  <si>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</si>
  <si>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</si>
  <si>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</si>
  <si>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</si>
  <si>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</si>
  <si>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</si>
  <si>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</si>
  <si>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</si>
  <si>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</si>
  <si>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</si>
  <si>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</si>
  <si>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</si>
  <si>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</si>
  <si>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</si>
  <si>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</si>
  <si>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</si>
  <si>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</si>
  <si>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</si>
  <si>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</si>
  <si>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</si>
  <si>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</si>
  <si>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</si>
  <si>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</si>
  <si>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</si>
  <si>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</si>
  <si>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</si>
  <si>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</si>
  <si>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</si>
  <si>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</si>
  <si>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</si>
  <si>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</si>
  <si>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</si>
  <si>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</si>
  <si>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</si>
  <si>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</si>
  <si>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</si>
  <si>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</si>
  <si>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</si>
  <si>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</si>
  <si>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</si>
  <si>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</si>
  <si>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</si>
  <si>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</si>
  <si>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</si>
  <si>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</si>
  <si>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</si>
  <si>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</si>
  <si>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</si>
  <si>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</si>
  <si>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</si>
  <si>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</si>
  <si>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</si>
  <si>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</si>
  <si>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</si>
  <si>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</si>
  <si>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</si>
  <si>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</si>
  <si>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</si>
  <si>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</si>
  <si>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</si>
  <si>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</si>
  <si>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</si>
  <si>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</si>
  <si>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</si>
  <si>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</si>
  <si>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</si>
  <si>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</si>
  <si>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</si>
  <si>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</si>
  <si>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</si>
  <si>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</si>
  <si>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</si>
  <si>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</si>
  <si>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</si>
  <si>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</si>
  <si>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</si>
  <si>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</si>
  <si>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</si>
  <si>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</si>
  <si>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</si>
  <si>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</si>
  <si>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</si>
  <si>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</si>
  <si>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</si>
  <si>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</si>
  <si>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</si>
  <si>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</si>
  <si>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</si>
  <si>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</si>
  <si>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</si>
  <si>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</si>
  <si>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</si>
  <si>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</si>
  <si>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</si>
  <si>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</si>
  <si>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</si>
  <si>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</si>
  <si>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</si>
  <si>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</si>
  <si>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</si>
  <si>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</si>
  <si>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</si>
  <si>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</si>
  <si>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</si>
  <si>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</si>
  <si>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</si>
  <si>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</si>
  <si>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</si>
  <si>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</si>
  <si>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</si>
  <si>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</si>
  <si>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</si>
  <si>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</si>
  <si>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</si>
  <si>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</si>
  <si>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</si>
  <si>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</si>
  <si>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</si>
  <si>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</si>
  <si>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</si>
  <si>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</si>
  <si>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</si>
  <si>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</si>
  <si>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</si>
  <si>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</si>
  <si>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</si>
  <si>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</si>
  <si>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</si>
  <si>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</si>
  <si>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</si>
  <si>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</si>
  <si>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</si>
  <si>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</si>
  <si>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</si>
  <si>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</si>
  <si>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</si>
  <si>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</si>
  <si>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</si>
  <si>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</si>
  <si>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</si>
  <si>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</si>
  <si>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</si>
  <si>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</si>
  <si>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</si>
  <si>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</si>
  <si>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</si>
  <si>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</si>
  <si>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</si>
  <si>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</si>
  <si>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</si>
  <si>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</si>
  <si>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</si>
  <si>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</si>
  <si>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</si>
  <si>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</si>
  <si>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</si>
  <si>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</si>
  <si>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</si>
  <si>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</si>
  <si>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</si>
  <si>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</si>
  <si>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</si>
  <si>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</si>
  <si>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</si>
  <si>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</si>
  <si>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</si>
  <si>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</si>
  <si>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</si>
  <si>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</si>
  <si>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</si>
  <si>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</si>
  <si>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</si>
  <si>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</si>
  <si>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</si>
  <si>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</si>
  <si>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</si>
  <si>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</si>
  <si>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</si>
  <si>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</si>
  <si>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</si>
  <si>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</si>
  <si>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</si>
  <si>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</si>
  <si>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</si>
  <si>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</si>
  <si>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</si>
  <si>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</si>
  <si>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</si>
  <si>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</si>
  <si>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</si>
  <si>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</si>
  <si>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</si>
  <si>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</si>
  <si>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</si>
  <si>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</si>
  <si>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</si>
  <si>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</si>
  <si>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</si>
  <si>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</si>
  <si>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</si>
  <si>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</si>
  <si>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</si>
  <si>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</si>
  <si>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</si>
  <si>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</si>
  <si>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</si>
  <si>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</si>
  <si>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</si>
  <si>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</si>
  <si>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</si>
  <si>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</si>
  <si>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</si>
  <si>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</si>
  <si>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</si>
  <si>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</si>
  <si>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</si>
  <si>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</si>
  <si>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</si>
  <si>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</si>
  <si>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</si>
  <si>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</si>
  <si>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</si>
  <si>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</si>
  <si>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</si>
  <si>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</si>
  <si>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</si>
  <si>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</si>
  <si>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</si>
  <si>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</si>
  <si>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</si>
  <si>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</si>
  <si>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</si>
  <si>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</si>
  <si>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</si>
  <si>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</si>
  <si>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</si>
  <si>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</si>
  <si>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</si>
  <si>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</si>
  <si>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</si>
  <si>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</si>
  <si>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</si>
  <si>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</si>
  <si>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</si>
  <si>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</si>
  <si>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</si>
  <si>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</si>
  <si>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</si>
  <si>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</si>
  <si>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</si>
  <si>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</si>
  <si>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</si>
  <si>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</si>
  <si>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</si>
  <si>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</si>
  <si>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</si>
  <si>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</si>
  <si>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</si>
  <si>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</si>
  <si>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</si>
  <si>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</si>
  <si>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</si>
  <si>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</si>
  <si>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</si>
  <si>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</si>
  <si>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</si>
  <si>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</si>
  <si>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</si>
  <si>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</si>
  <si>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</si>
  <si>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</si>
  <si>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</si>
  <si>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</si>
  <si>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</si>
  <si>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</si>
  <si>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</si>
  <si>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</si>
  <si>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</si>
  <si>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</si>
  <si>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</si>
  <si>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</si>
  <si>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</si>
  <si>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</si>
  <si>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</si>
  <si>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</si>
  <si>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</si>
  <si>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</si>
  <si>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</si>
  <si>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</si>
  <si>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</si>
  <si>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</si>
  <si>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</si>
  <si>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</si>
  <si>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</si>
  <si>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</si>
  <si>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</si>
  <si>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</si>
  <si>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</si>
  <si>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</si>
  <si>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</si>
  <si>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</si>
  <si>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</si>
  <si>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</si>
  <si>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</si>
  <si>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</si>
  <si>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</si>
  <si>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</si>
  <si>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</si>
  <si>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</si>
  <si>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</si>
  <si>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</si>
  <si>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</si>
  <si>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</si>
  <si>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</si>
  <si>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</si>
  <si>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</si>
  <si>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</si>
  <si>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</si>
  <si>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</si>
  <si>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</si>
  <si>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</si>
  <si>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</si>
  <si>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</si>
  <si>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</si>
  <si>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</si>
  <si>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</si>
  <si>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</si>
  <si>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</si>
  <si>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</si>
  <si>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</si>
  <si>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</si>
  <si>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</si>
  <si>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</si>
  <si>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</si>
  <si>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</si>
  <si>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</si>
  <si>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</si>
  <si>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</si>
  <si>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</si>
  <si>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</si>
  <si>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</si>
  <si>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</si>
  <si>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</si>
  <si>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</si>
  <si>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</si>
  <si>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</si>
  <si>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</si>
  <si>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</si>
  <si>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</si>
  <si>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</si>
  <si>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</si>
  <si>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</si>
  <si>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</si>
  <si>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</si>
  <si>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</si>
  <si>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</si>
  <si>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</si>
  <si>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</si>
  <si>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</si>
  <si>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</si>
  <si>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</si>
  <si>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</si>
  <si>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</si>
  <si>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</si>
  <si>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</si>
  <si>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</si>
  <si>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</si>
  <si>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</si>
  <si>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</si>
  <si>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</si>
  <si>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</si>
  <si>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</si>
  <si>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</si>
  <si>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</si>
  <si>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</si>
  <si>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</si>
  <si>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</si>
  <si>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</si>
  <si>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</si>
  <si>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</si>
  <si>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</si>
  <si>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</si>
  <si>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</si>
  <si>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</si>
  <si>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</si>
  <si>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</si>
  <si>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</si>
  <si>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</si>
  <si>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</si>
  <si>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</si>
  <si>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</si>
  <si>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</si>
  <si>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</si>
  <si>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</si>
  <si>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</si>
  <si>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</si>
  <si>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</si>
  <si>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</si>
  <si>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</si>
  <si>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</si>
  <si>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</si>
  <si>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</si>
  <si>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</si>
  <si>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</si>
  <si>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</si>
  <si>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</si>
  <si>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</si>
  <si>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</si>
  <si>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</si>
  <si>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</si>
  <si>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</si>
  <si>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</si>
  <si>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</si>
  <si>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</si>
  <si>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</si>
  <si>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</si>
  <si>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</si>
  <si>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</si>
  <si>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</si>
  <si>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</si>
  <si>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</si>
  <si>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</si>
  <si>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</si>
  <si>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</si>
  <si>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</si>
  <si>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</si>
  <si>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</si>
  <si>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</si>
  <si>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</si>
  <si>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</si>
  <si>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</si>
  <si>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</si>
  <si>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</si>
  <si>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</si>
  <si>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</si>
  <si>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</si>
  <si>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</si>
  <si>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</si>
  <si>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</si>
  <si>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</si>
  <si>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</si>
  <si>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</si>
  <si>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</si>
  <si>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</si>
  <si>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</si>
  <si>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</si>
  <si>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</si>
  <si>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</si>
  <si>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</si>
  <si>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</si>
  <si>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</si>
  <si>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</si>
  <si>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</si>
  <si>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</si>
  <si>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</si>
  <si>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</si>
  <si>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</si>
  <si>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</si>
  <si>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</si>
  <si>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</si>
  <si>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</si>
  <si>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</si>
  <si>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</si>
  <si>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</si>
  <si>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</si>
  <si>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</si>
  <si>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</si>
  <si>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</si>
  <si>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</si>
  <si>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</si>
  <si>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</si>
  <si>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</si>
  <si>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</si>
  <si>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</si>
  <si>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</si>
  <si>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</si>
  <si>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</si>
  <si>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</si>
  <si>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</si>
  <si>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</si>
  <si>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</si>
  <si>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</si>
  <si>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</si>
  <si>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</si>
  <si>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</si>
  <si>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</si>
  <si>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</si>
  <si>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</si>
  <si>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</si>
  <si>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</si>
  <si>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</si>
  <si>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</si>
  <si>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</si>
  <si>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</si>
  <si>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</si>
  <si>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</si>
  <si>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</si>
  <si>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</si>
  <si>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</si>
  <si>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</si>
  <si>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</si>
  <si>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</si>
  <si>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</si>
  <si>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</si>
  <si>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</si>
  <si>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</si>
  <si>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</si>
  <si>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</si>
  <si>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</si>
  <si>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</si>
  <si>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</si>
  <si>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</si>
  <si>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</si>
  <si>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</si>
  <si>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</si>
  <si>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</si>
  <si>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</si>
  <si>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</si>
  <si>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</si>
  <si>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</si>
  <si>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</si>
  <si>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</si>
  <si>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</si>
  <si>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</si>
  <si>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</si>
  <si>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</si>
  <si>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</si>
  <si>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</si>
  <si>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</si>
  <si>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</si>
  <si>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</si>
  <si>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</si>
  <si>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</si>
  <si>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</si>
  <si>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</si>
  <si>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</si>
  <si>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</si>
  <si>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</si>
  <si>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</si>
  <si>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</si>
  <si>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</si>
  <si>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</si>
  <si>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</si>
  <si>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</si>
  <si>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</si>
  <si>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</si>
  <si>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</si>
  <si>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</si>
  <si>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</si>
  <si>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</si>
  <si>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</si>
  <si>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</si>
  <si>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</si>
  <si>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</si>
  <si>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</si>
  <si>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</si>
  <si>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</si>
  <si>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</si>
  <si>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</si>
  <si>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</si>
  <si>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</si>
  <si>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</si>
  <si>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</si>
  <si>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</si>
  <si>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</si>
  <si>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</si>
  <si>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</si>
  <si>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</si>
  <si>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</si>
  <si>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</si>
  <si>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</si>
  <si>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</si>
  <si>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</si>
  <si>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</si>
  <si>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</si>
  <si>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</si>
  <si>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</si>
  <si>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</si>
  <si>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</si>
  <si>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</si>
  <si>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</si>
  <si>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</si>
  <si>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</si>
  <si>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</si>
  <si>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</si>
  <si>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</si>
  <si>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</si>
  <si>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</si>
  <si>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</si>
  <si>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</si>
  <si>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</si>
  <si>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</si>
  <si>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</si>
  <si>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</si>
  <si>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</si>
  <si>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</si>
  <si>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</si>
  <si>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</si>
  <si>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</si>
  <si>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</si>
  <si>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</si>
  <si>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</si>
  <si>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</si>
  <si>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</si>
  <si>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</si>
  <si>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</si>
  <si>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</si>
  <si>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</si>
  <si>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</si>
  <si>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</si>
  <si>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</si>
  <si>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</si>
  <si>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</si>
  <si>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</si>
  <si>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</si>
  <si>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</si>
  <si>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</si>
  <si>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</si>
  <si>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</si>
  <si>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</si>
  <si>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</si>
  <si>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</si>
  <si>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</si>
  <si>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</si>
  <si>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</si>
  <si>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</si>
  <si>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</si>
  <si>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</si>
  <si>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</si>
  <si>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</si>
  <si>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</si>
  <si>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</si>
  <si>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</si>
  <si>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</si>
  <si>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</si>
  <si>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</si>
  <si>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</si>
  <si>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</si>
  <si>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</si>
  <si>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</si>
  <si>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</si>
  <si>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</si>
  <si>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</si>
  <si>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</si>
  <si>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</si>
  <si>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</si>
  <si>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</si>
  <si>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</si>
  <si>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</si>
  <si>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</si>
  <si>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</si>
  <si>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</si>
  <si>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</si>
  <si>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</si>
  <si>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</si>
  <si>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</si>
  <si>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</si>
  <si>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</si>
  <si>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</si>
  <si>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</si>
  <si>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</si>
  <si>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</si>
  <si>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</si>
  <si>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</si>
  <si>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</si>
  <si>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</si>
  <si>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</si>
  <si>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</si>
  <si>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</si>
  <si>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</si>
  <si>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</si>
  <si>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</si>
  <si>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</si>
  <si>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</si>
  <si>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</si>
  <si>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</si>
  <si>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</si>
  <si>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</si>
  <si>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</si>
  <si>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</si>
  <si>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</si>
  <si>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</si>
  <si>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</si>
  <si>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</si>
  <si>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</si>
  <si>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</si>
  <si>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</si>
  <si>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</si>
  <si>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</si>
  <si>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</si>
  <si>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</si>
  <si>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</si>
  <si>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</si>
  <si>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</si>
  <si>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</si>
  <si>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</si>
  <si>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</si>
  <si>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</si>
  <si>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</si>
  <si>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</si>
  <si>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</si>
  <si>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</si>
  <si>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</si>
  <si>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</si>
  <si>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</si>
  <si>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</si>
  <si>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</si>
  <si>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</si>
  <si>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</si>
  <si>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</si>
  <si>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</si>
  <si>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</si>
  <si>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</si>
  <si>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</si>
  <si>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</si>
  <si>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</si>
  <si>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</si>
  <si>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</si>
  <si>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</si>
  <si>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</si>
  <si>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</si>
  <si>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</si>
  <si>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</si>
  <si>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</si>
  <si>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</si>
  <si>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</si>
  <si>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</si>
  <si>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</si>
  <si>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</si>
  <si>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</si>
  <si>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</si>
  <si>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</si>
  <si>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</si>
  <si>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</si>
  <si>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</si>
  <si>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</si>
  <si>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</si>
  <si>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</si>
  <si>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</si>
  <si>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</si>
  <si>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</si>
  <si>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</si>
  <si>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</si>
  <si>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</si>
  <si>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</si>
  <si>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</si>
  <si>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</si>
  <si>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</si>
  <si>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</si>
  <si>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</si>
  <si>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</si>
  <si>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</si>
  <si>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</si>
  <si>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</si>
  <si>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</si>
  <si>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</si>
  <si>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</si>
  <si>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</si>
  <si>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</si>
  <si>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</si>
  <si>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</si>
  <si>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</si>
  <si>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</si>
  <si>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</si>
  <si>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</si>
  <si>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</si>
  <si>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</si>
  <si>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</si>
  <si>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</si>
  <si>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</si>
  <si>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</si>
  <si>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</si>
  <si>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</si>
  <si>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</si>
  <si>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</si>
  <si>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</si>
  <si>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</si>
  <si>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</si>
  <si>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</si>
  <si>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</si>
  <si>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</si>
  <si>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</si>
  <si>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</si>
  <si>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</si>
  <si>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</si>
  <si>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</si>
  <si>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</si>
  <si>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</si>
  <si>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</si>
  <si>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</si>
  <si>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</si>
  <si>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</si>
  <si>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</si>
  <si>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</si>
  <si>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</si>
  <si>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</si>
  <si>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</si>
  <si>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</si>
  <si>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</si>
  <si>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</si>
  <si>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</si>
  <si>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</si>
  <si>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</si>
  <si>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</si>
  <si>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</si>
  <si>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</si>
  <si>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</si>
  <si>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</si>
  <si>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</si>
  <si>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</si>
  <si>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</si>
  <si>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</si>
  <si>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</si>
  <si>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</si>
  <si>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</si>
  <si>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</si>
  <si>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</si>
  <si>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</si>
  <si>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</si>
  <si>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</si>
  <si>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</si>
  <si>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</si>
  <si>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</si>
  <si>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</si>
  <si>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</si>
  <si>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</si>
  <si>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</si>
  <si>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</si>
  <si>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</si>
  <si>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</si>
  <si>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</si>
  <si>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</si>
  <si>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</si>
  <si>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</si>
  <si>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</si>
  <si>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</si>
  <si>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</si>
  <si>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</si>
  <si>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</si>
  <si>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</si>
  <si>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</si>
  <si>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</si>
  <si>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</si>
  <si>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</si>
  <si>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</si>
  <si>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</si>
  <si>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</si>
  <si>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</si>
  <si>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</si>
  <si>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</si>
  <si>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</si>
  <si>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</si>
  <si>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</si>
  <si>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</si>
  <si>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</si>
  <si>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</si>
  <si>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</si>
  <si>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</si>
  <si>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</si>
  <si>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</si>
  <si>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</si>
  <si>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</si>
  <si>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</si>
  <si>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</si>
  <si>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</si>
  <si>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</si>
  <si>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</si>
  <si>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</si>
  <si>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</si>
  <si>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</si>
  <si>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</si>
  <si>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</si>
  <si>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</si>
  <si>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</si>
  <si>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</si>
  <si>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</si>
  <si>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</si>
  <si>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</si>
  <si>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</si>
  <si>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</si>
  <si>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</si>
  <si>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</si>
  <si>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</si>
  <si>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</si>
  <si>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</si>
  <si>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</si>
  <si>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</si>
  <si>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</si>
  <si>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</si>
  <si>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</si>
  <si>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</si>
  <si>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</si>
  <si>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</si>
  <si>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</si>
  <si>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</si>
  <si>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</si>
  <si>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</si>
  <si>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</si>
  <si>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</si>
  <si>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</si>
  <si>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</si>
  <si>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</si>
  <si>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</si>
  <si>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</si>
  <si>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</si>
  <si>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</si>
  <si>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</si>
  <si>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</si>
  <si>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</si>
  <si>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</si>
  <si>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</si>
  <si>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</si>
  <si>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</si>
  <si>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</si>
  <si>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</si>
  <si>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</si>
  <si>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</si>
  <si>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</si>
  <si>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</si>
  <si>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</si>
  <si>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</si>
  <si>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</si>
  <si>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</si>
  <si>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</si>
  <si>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</si>
  <si>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</si>
  <si>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</si>
  <si>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</si>
  <si>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</si>
  <si>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</si>
  <si>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</si>
  <si>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</si>
  <si>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</si>
  <si>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</si>
  <si>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</si>
  <si>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</si>
  <si>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</si>
  <si>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</si>
  <si>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</si>
  <si>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</si>
  <si>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</si>
  <si>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</si>
  <si>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</si>
  <si>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</si>
  <si>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</si>
  <si>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</si>
  <si>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</si>
  <si>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</si>
  <si>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</si>
  <si>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</si>
  <si>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</si>
  <si>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</si>
  <si>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</si>
  <si>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</si>
  <si>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</si>
  <si>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</si>
  <si>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</si>
  <si>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</si>
  <si>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</si>
  <si>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</si>
  <si>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</si>
  <si>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</si>
  <si>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</si>
  <si>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</si>
  <si>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</si>
  <si>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</si>
  <si>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</si>
  <si>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</si>
  <si>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</si>
  <si>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</si>
  <si>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</si>
  <si>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</si>
  <si>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</si>
  <si>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</si>
  <si>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</si>
  <si>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</si>
  <si>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</si>
  <si>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</si>
  <si>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</si>
  <si>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</si>
  <si>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</si>
  <si>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</si>
  <si>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</si>
  <si>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</si>
  <si>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</si>
  <si>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</si>
  <si>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</si>
  <si>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</si>
  <si>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</si>
  <si>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</si>
  <si>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</si>
  <si>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</si>
  <si>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</si>
  <si>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</si>
  <si>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</si>
  <si>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</si>
  <si>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</si>
  <si>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</si>
  <si>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</si>
  <si>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</si>
  <si>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</si>
  <si>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</si>
  <si>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</si>
  <si>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</si>
  <si>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</si>
  <si>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</si>
  <si>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</si>
  <si>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</si>
  <si>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</si>
  <si>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</si>
  <si>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</si>
  <si>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</si>
  <si>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</si>
  <si>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</si>
  <si>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</si>
  <si>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</si>
  <si>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</si>
  <si>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</si>
  <si>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</si>
  <si>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</si>
  <si>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</si>
  <si>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</si>
  <si>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</si>
  <si>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</si>
  <si>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</si>
  <si>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</si>
  <si>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</si>
  <si>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</si>
  <si>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</si>
  <si>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</si>
  <si>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</si>
  <si>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</si>
  <si>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</si>
  <si>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</si>
  <si>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</si>
  <si>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</si>
  <si>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</si>
  <si>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</si>
  <si>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</si>
  <si>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</si>
  <si>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</si>
  <si>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</si>
  <si>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</si>
  <si>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</si>
  <si>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</si>
  <si>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</si>
  <si>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</si>
  <si>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</si>
  <si>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</si>
  <si>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</si>
  <si>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</si>
  <si>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</si>
  <si>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</si>
  <si>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</si>
  <si>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</si>
  <si>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</si>
  <si>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</si>
  <si>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</si>
  <si>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</si>
  <si>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</si>
  <si>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</si>
  <si>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</si>
  <si>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</si>
  <si>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</si>
  <si>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</si>
  <si>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</si>
  <si>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</si>
  <si>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</si>
  <si>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</si>
  <si>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</si>
  <si>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</si>
  <si>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</si>
  <si>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</si>
  <si>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</si>
  <si>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</si>
  <si>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</si>
  <si>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</si>
  <si>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</si>
  <si>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</si>
  <si>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</si>
  <si>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</si>
  <si>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</si>
  <si>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</si>
  <si>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</si>
  <si>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</si>
  <si>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</si>
  <si>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</si>
  <si>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</si>
  <si>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</si>
  <si>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</si>
  <si>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</si>
  <si>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</si>
  <si>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</si>
  <si>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</si>
  <si>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</si>
  <si>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</si>
  <si>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</si>
  <si>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</si>
  <si>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</si>
  <si>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</si>
  <si>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</si>
  <si>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</si>
  <si>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</si>
  <si>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</si>
  <si>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</si>
  <si>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</si>
  <si>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</si>
  <si>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</si>
  <si>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</si>
  <si>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</si>
  <si>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</si>
  <si>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</si>
  <si>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</si>
  <si>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</si>
  <si>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</si>
  <si>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</si>
  <si>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</si>
  <si>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</si>
  <si>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</si>
  <si>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</si>
  <si>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</si>
  <si>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</si>
  <si>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</si>
  <si>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</si>
  <si>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</si>
  <si>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</si>
  <si>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</si>
  <si>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</si>
  <si>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</si>
  <si>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</si>
  <si>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</si>
  <si>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</si>
  <si>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</si>
  <si>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</si>
  <si>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</si>
  <si>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</si>
  <si>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</si>
  <si>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</si>
  <si>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</si>
  <si>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</si>
  <si>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</si>
  <si>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</si>
  <si>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</si>
  <si>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</si>
  <si>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</si>
  <si>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</si>
  <si>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</si>
  <si>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</si>
  <si>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</si>
  <si>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</si>
  <si>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</si>
  <si>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</si>
  <si>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</si>
  <si>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</si>
  <si>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</si>
  <si>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</si>
  <si>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</si>
  <si>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</si>
  <si>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</si>
  <si>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</si>
  <si>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</si>
  <si>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</si>
  <si>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</si>
  <si>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</si>
  <si>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</si>
  <si>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</si>
  <si>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</si>
  <si>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</si>
  <si>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</si>
  <si>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</si>
  <si>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</si>
  <si>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</si>
  <si>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</si>
  <si>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</si>
  <si>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</si>
  <si>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</si>
  <si>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</si>
  <si>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</si>
  <si>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</si>
  <si>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</si>
  <si>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</si>
  <si>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</si>
  <si>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</si>
  <si>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</si>
  <si>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</si>
  <si>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</si>
  <si>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</si>
  <si>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</si>
  <si>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</si>
  <si>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</si>
  <si>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</si>
  <si>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</si>
  <si>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</si>
  <si>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</si>
  <si>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</si>
  <si>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</si>
  <si>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</si>
  <si>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</si>
  <si>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</si>
  <si>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</si>
  <si>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</si>
  <si>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</si>
  <si>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</si>
  <si>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</si>
  <si>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</si>
  <si>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</si>
  <si>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</si>
  <si>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</si>
  <si>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</si>
  <si>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</si>
  <si>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</si>
  <si>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</si>
  <si>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</si>
  <si>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</si>
  <si>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</si>
  <si>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</si>
  <si>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</si>
  <si>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</si>
  <si>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</si>
  <si>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</si>
  <si>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</si>
  <si>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</si>
  <si>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</si>
  <si>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</si>
  <si>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</si>
  <si>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</si>
  <si>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</si>
  <si>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</si>
  <si>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</si>
  <si>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</si>
  <si>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</si>
  <si>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</si>
  <si>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</si>
  <si>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</si>
  <si>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</si>
  <si>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</si>
  <si>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</si>
  <si>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</si>
  <si>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</si>
  <si>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</si>
  <si>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</si>
  <si>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</si>
  <si>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</si>
  <si>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</si>
  <si>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</si>
  <si>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</si>
  <si>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</si>
  <si>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</si>
  <si>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</si>
  <si>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</si>
  <si>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</si>
  <si>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</si>
  <si>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</si>
  <si>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</si>
  <si>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</si>
  <si>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</si>
  <si>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</si>
  <si>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</si>
  <si>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</si>
  <si>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</si>
  <si>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</si>
  <si>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</si>
  <si>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</si>
  <si>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</si>
  <si>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</si>
  <si>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</si>
  <si>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</si>
  <si>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</si>
  <si>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</si>
  <si>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</si>
  <si>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</si>
  <si>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</si>
  <si>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</si>
  <si>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</si>
  <si>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</si>
  <si>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</si>
  <si>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</si>
  <si>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</si>
  <si>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</si>
  <si>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</si>
  <si>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</si>
  <si>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</si>
  <si>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</si>
  <si>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</si>
  <si>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</si>
  <si>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</si>
  <si>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</si>
  <si>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</si>
  <si>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</si>
  <si>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</si>
  <si>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</si>
  <si>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</si>
  <si>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</si>
  <si>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</si>
  <si>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</si>
  <si>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</si>
  <si>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</si>
  <si>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</si>
  <si>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</si>
  <si>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</si>
  <si>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</si>
  <si>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</si>
  <si>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</si>
  <si>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</si>
  <si>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</si>
  <si>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</si>
  <si>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</si>
  <si>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</si>
  <si>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</si>
  <si>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</si>
  <si>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</si>
  <si>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</si>
  <si>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</si>
  <si>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</si>
  <si>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</si>
  <si>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</si>
  <si>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</si>
  <si>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</si>
  <si>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</si>
  <si>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</si>
  <si>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</si>
  <si>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</si>
  <si>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</si>
  <si>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</si>
  <si>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</si>
  <si>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</si>
  <si>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</si>
  <si>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</si>
  <si>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</si>
  <si>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</si>
  <si>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</si>
  <si>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</si>
  <si>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</si>
  <si>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</si>
  <si>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</si>
  <si>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</si>
  <si>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</si>
  <si>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</si>
  <si>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</si>
  <si>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</si>
  <si>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</si>
  <si>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</si>
  <si>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</si>
  <si>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</si>
  <si>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</si>
  <si>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</si>
  <si>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</si>
  <si>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</si>
  <si>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</si>
  <si>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</si>
  <si>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</si>
  <si>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</si>
  <si>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</si>
  <si>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</si>
  <si>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</si>
  <si>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</si>
  <si>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</si>
  <si>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</si>
  <si>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</si>
  <si>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</si>
  <si>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</si>
  <si>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</si>
  <si>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</si>
  <si>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</si>
  <si>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</si>
  <si>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</si>
  <si>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</si>
  <si>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</si>
  <si>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</si>
  <si>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</si>
  <si>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</si>
  <si>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</si>
  <si>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</si>
  <si>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</si>
  <si>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</si>
  <si>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</si>
  <si>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</si>
  <si>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</si>
  <si>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</si>
  <si>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</si>
  <si>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</si>
  <si>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</si>
  <si>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</si>
  <si>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</si>
  <si>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</si>
  <si>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</si>
  <si>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</si>
  <si>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</si>
  <si>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</si>
  <si>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</si>
  <si>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</si>
  <si>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</si>
  <si>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</si>
  <si>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</si>
  <si>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</si>
  <si>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</si>
  <si>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</si>
  <si>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</si>
  <si>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</si>
  <si>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</si>
  <si>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</si>
  <si>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</si>
  <si>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</si>
  <si>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</si>
  <si>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</si>
  <si>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</si>
  <si>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</si>
  <si>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</si>
  <si>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</si>
  <si>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</si>
  <si>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</si>
  <si>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</si>
  <si>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</si>
  <si>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</si>
  <si>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</si>
  <si>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</si>
  <si>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</si>
  <si>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</si>
  <si>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</si>
  <si>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</si>
  <si>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</si>
  <si>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</si>
  <si>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</si>
  <si>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</si>
  <si>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</si>
  <si>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</si>
  <si>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</si>
  <si>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</si>
  <si>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</si>
  <si>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</si>
  <si>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</si>
  <si>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</si>
  <si>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</si>
  <si>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</si>
  <si>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</si>
  <si>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</si>
  <si>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</si>
  <si>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</si>
  <si>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</si>
  <si>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</si>
  <si>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</si>
  <si>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</si>
  <si>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</si>
  <si>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</si>
  <si>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</si>
  <si>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</si>
  <si>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</si>
  <si>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</si>
  <si>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</si>
  <si>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</si>
  <si>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</si>
  <si>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</si>
  <si>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</si>
  <si>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</si>
  <si>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</si>
  <si>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</si>
  <si>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</si>
  <si>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</si>
  <si>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</si>
  <si>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</si>
  <si>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</si>
  <si>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</si>
  <si>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</si>
  <si>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</si>
  <si>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</si>
  <si>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</si>
  <si>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</si>
  <si>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</si>
  <si>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</si>
  <si>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</si>
  <si>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</si>
  <si>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</si>
  <si>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</si>
  <si>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</si>
  <si>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</si>
  <si>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</si>
  <si>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</si>
  <si>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</si>
  <si>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</si>
  <si>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</si>
  <si>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</si>
  <si>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</si>
  <si>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</si>
  <si>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</si>
  <si>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</si>
  <si>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</si>
  <si>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</si>
  <si>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</si>
  <si>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</si>
  <si>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</si>
  <si>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</si>
  <si>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</si>
  <si>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</si>
  <si>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</si>
  <si>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</si>
  <si>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</si>
  <si>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</si>
  <si>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</si>
  <si>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</si>
  <si>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</si>
  <si>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</si>
  <si>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</si>
  <si>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</si>
  <si>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</si>
  <si>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</si>
  <si>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</si>
  <si>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</si>
  <si>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</si>
  <si>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</si>
  <si>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</si>
  <si>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</si>
  <si>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</si>
  <si>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</si>
  <si>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</si>
  <si>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</si>
  <si>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</si>
  <si>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</si>
  <si>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</si>
  <si>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</si>
  <si>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</si>
  <si>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</si>
  <si>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</si>
  <si>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</si>
  <si>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</si>
  <si>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</si>
  <si>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</si>
  <si>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</si>
  <si>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</si>
  <si>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</si>
  <si>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</si>
  <si>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</si>
  <si>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</si>
  <si>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</si>
  <si>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</si>
  <si>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</si>
  <si>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</si>
  <si>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</si>
  <si>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</si>
  <si>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</si>
  <si>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</si>
  <si>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</si>
  <si>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</si>
  <si>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</si>
  <si>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</si>
  <si>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</si>
  <si>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</si>
  <si>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</si>
  <si>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</si>
  <si>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</si>
  <si>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</si>
  <si>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</si>
  <si>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</si>
  <si>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</si>
  <si>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</si>
  <si>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</si>
  <si>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</si>
  <si>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</si>
  <si>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</si>
  <si>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</si>
  <si>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</si>
  <si>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</si>
  <si>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</si>
  <si>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</si>
  <si>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</si>
  <si>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</si>
  <si>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</si>
  <si>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</si>
  <si>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</si>
  <si>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</si>
  <si>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</si>
  <si>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</si>
  <si>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</si>
  <si>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</si>
  <si>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</si>
  <si>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</si>
  <si>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</si>
  <si>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</si>
  <si>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</si>
  <si>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</si>
  <si>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</si>
  <si>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</si>
  <si>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</si>
  <si>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</si>
  <si>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</si>
  <si>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</si>
  <si>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</si>
  <si>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</si>
  <si>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</si>
  <si>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</si>
  <si>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</si>
  <si>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</si>
  <si>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</si>
  <si>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</si>
  <si>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</si>
  <si>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</si>
  <si>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</si>
  <si>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</si>
  <si>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</si>
  <si>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</si>
  <si>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</si>
  <si>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</si>
  <si>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</si>
  <si>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</si>
  <si>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</si>
  <si>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</si>
  <si>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</si>
  <si>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</si>
  <si>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</si>
  <si>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</si>
  <si>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</si>
  <si>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</si>
  <si>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</si>
  <si>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</si>
  <si>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</si>
  <si>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</si>
  <si>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</si>
  <si>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</si>
  <si>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</si>
  <si>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</si>
  <si>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</si>
  <si>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</si>
  <si>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</si>
  <si>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</si>
  <si>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</si>
  <si>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</si>
  <si>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</si>
  <si>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</si>
  <si>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</si>
  <si>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</si>
  <si>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</si>
  <si>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</si>
  <si>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</si>
  <si>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</si>
  <si>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</si>
  <si>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</si>
  <si>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</si>
  <si>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</si>
  <si>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</si>
  <si>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</si>
  <si>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</si>
  <si>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</si>
  <si>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</si>
  <si>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</si>
  <si>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</si>
  <si>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</si>
  <si>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</si>
  <si>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</si>
  <si>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</si>
  <si>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</si>
  <si>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</si>
  <si>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</si>
  <si>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</si>
  <si>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</si>
  <si>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</si>
  <si>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</si>
  <si>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</si>
  <si>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</si>
  <si>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</si>
  <si>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</si>
  <si>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</si>
  <si>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</si>
  <si>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</si>
  <si>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</si>
  <si>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</si>
  <si>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</si>
  <si>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</si>
  <si>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</si>
  <si>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</si>
  <si>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</si>
  <si>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</si>
  <si>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</si>
  <si>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</si>
  <si>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</si>
  <si>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</si>
  <si>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</si>
  <si>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</si>
  <si>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</si>
  <si>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</si>
  <si>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</si>
  <si>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</si>
  <si>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</si>
  <si>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</si>
  <si>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</si>
  <si>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</si>
  <si>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</si>
  <si>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</si>
  <si>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</si>
  <si>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</si>
  <si>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</si>
  <si>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</si>
  <si>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</si>
  <si>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</si>
  <si>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</si>
  <si>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</si>
  <si>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</si>
  <si>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</si>
  <si>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</si>
  <si>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</si>
  <si>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</si>
  <si>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</si>
  <si>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</si>
  <si>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</si>
  <si>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</si>
  <si>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</si>
  <si>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</si>
  <si>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</si>
  <si>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</si>
  <si>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</si>
  <si>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</si>
  <si>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</si>
  <si>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</si>
  <si>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</si>
  <si>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</si>
  <si>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</si>
  <si>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</si>
  <si>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</si>
  <si>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</si>
  <si>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</si>
  <si>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</si>
  <si>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</si>
  <si>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</si>
  <si>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</si>
  <si>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</si>
  <si>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</si>
  <si>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</si>
  <si>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</si>
  <si>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</si>
  <si>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</si>
  <si>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</si>
  <si>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</si>
  <si>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</si>
  <si>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</si>
  <si>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</si>
  <si>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</si>
  <si>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</si>
  <si>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</si>
  <si>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</si>
  <si>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</si>
  <si>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</si>
  <si>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</si>
  <si>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</si>
  <si>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</si>
  <si>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</si>
  <si>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</si>
  <si>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</si>
  <si>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</si>
  <si>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</si>
  <si>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</si>
  <si>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</si>
  <si>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</si>
  <si>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</si>
  <si>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</si>
  <si>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</si>
  <si>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</si>
  <si>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</si>
  <si>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</si>
  <si>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</si>
  <si>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</si>
  <si>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</si>
  <si>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</si>
  <si>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</si>
  <si>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</si>
  <si>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</si>
  <si>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</si>
  <si>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</si>
  <si>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</si>
  <si>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</si>
  <si>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</si>
  <si>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</si>
  <si>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</si>
  <si>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</si>
  <si>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</si>
  <si>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</si>
  <si>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</si>
  <si>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</si>
  <si>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</si>
  <si>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</si>
  <si>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</si>
  <si>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</si>
  <si>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</si>
  <si>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</si>
  <si>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</si>
  <si>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</si>
  <si>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</si>
  <si>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</si>
  <si>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</si>
  <si>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</si>
  <si>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</si>
  <si>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</si>
  <si>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</si>
  <si>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</si>
  <si>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</si>
  <si>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</si>
  <si>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</si>
  <si>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</si>
  <si>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</si>
  <si>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</si>
  <si>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</si>
  <si>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</si>
  <si>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</si>
  <si>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</si>
  <si>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</si>
  <si>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</si>
  <si>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</si>
  <si>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</si>
  <si>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</si>
  <si>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</si>
  <si>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</si>
  <si>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</si>
  <si>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</si>
  <si>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</si>
  <si>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</si>
  <si>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</si>
  <si>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</si>
  <si>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</si>
  <si>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</si>
  <si>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</si>
  <si>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</si>
  <si>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</si>
  <si>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</si>
  <si>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</si>
  <si>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</si>
  <si>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</si>
  <si>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</si>
  <si>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</si>
  <si>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</si>
  <si>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</si>
  <si>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</si>
  <si>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</si>
  <si>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</si>
  <si>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</si>
  <si>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</si>
  <si>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</si>
  <si>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</si>
  <si>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</si>
  <si>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</si>
  <si>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</si>
  <si>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</si>
  <si>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</si>
  <si>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</si>
  <si>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</si>
  <si>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</si>
  <si>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</si>
  <si>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</si>
  <si>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</si>
  <si>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</si>
  <si>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</si>
  <si>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</si>
  <si>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</si>
  <si>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</si>
  <si>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</si>
  <si>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</si>
  <si>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</si>
  <si>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</si>
  <si>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</si>
  <si>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</si>
  <si>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</si>
  <si>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</si>
  <si>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</si>
  <si>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</si>
  <si>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</si>
  <si>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</si>
  <si>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</si>
  <si>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</si>
  <si>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</si>
  <si>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</si>
  <si>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</si>
  <si>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</si>
  <si>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</si>
  <si>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</si>
  <si>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</si>
  <si>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</si>
  <si>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</si>
  <si>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</si>
  <si>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</si>
  <si>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</si>
  <si>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</si>
  <si>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</si>
  <si>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</si>
  <si>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</si>
  <si>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</si>
  <si>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</si>
  <si>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</si>
  <si>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</si>
  <si>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</si>
  <si>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</si>
  <si>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</si>
  <si>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</si>
  <si>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</si>
  <si>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</si>
  <si>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</si>
  <si>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</si>
  <si>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</si>
  <si>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</si>
  <si>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</si>
  <si>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</si>
  <si>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</si>
  <si>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</si>
  <si>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</si>
  <si>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</si>
  <si>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</si>
  <si>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</si>
  <si>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</si>
  <si>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</si>
  <si>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</si>
  <si>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</si>
  <si>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</si>
  <si>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</si>
  <si>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</si>
  <si>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</si>
  <si>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</si>
  <si>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</si>
  <si>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</si>
  <si>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</si>
  <si>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</si>
  <si>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</si>
  <si>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</si>
  <si>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</si>
  <si>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</si>
  <si>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</si>
  <si>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</si>
  <si>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</si>
  <si>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</si>
  <si>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</si>
  <si>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</si>
  <si>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</si>
  <si>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</si>
  <si>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</si>
  <si>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</si>
  <si>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</si>
  <si>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</si>
  <si>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</si>
  <si>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</si>
  <si>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</si>
  <si>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</si>
  <si>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</si>
  <si>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</si>
  <si>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</si>
  <si>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</si>
  <si>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</si>
  <si>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</si>
  <si>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</si>
  <si>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</si>
  <si>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</si>
  <si>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</si>
  <si>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</si>
  <si>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</si>
  <si>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</si>
  <si>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</si>
  <si>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</si>
  <si>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</si>
  <si>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</si>
  <si>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</si>
  <si>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</si>
  <si>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</si>
  <si>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</si>
  <si>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</si>
  <si>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</si>
  <si>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</si>
  <si>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</si>
  <si>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</si>
  <si>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</si>
  <si>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</si>
  <si>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</si>
  <si>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</si>
  <si>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</si>
  <si>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</si>
  <si>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</si>
  <si>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</si>
  <si>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</si>
  <si>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</si>
  <si>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</si>
  <si>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</si>
  <si>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</si>
  <si>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</si>
  <si>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</si>
  <si>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</si>
  <si>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</si>
  <si>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</si>
  <si>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</si>
  <si>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</si>
  <si>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</si>
  <si>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</si>
  <si>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</si>
  <si>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</si>
  <si>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</si>
  <si>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</si>
  <si>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</si>
  <si>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</si>
  <si>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</si>
  <si>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</si>
  <si>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</si>
  <si>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</si>
  <si>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</si>
  <si>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</si>
  <si>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</si>
  <si>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</si>
  <si>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</si>
  <si>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</si>
  <si>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</si>
  <si>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</si>
  <si>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</si>
  <si>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</si>
  <si>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</si>
  <si>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</si>
  <si>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</si>
  <si>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</si>
  <si>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</si>
  <si>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</si>
  <si>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</si>
  <si>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</si>
  <si>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</si>
  <si>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</si>
  <si>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</si>
  <si>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</si>
  <si>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</si>
  <si>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</si>
  <si>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</si>
  <si>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</si>
  <si>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</si>
  <si>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</si>
  <si>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</si>
  <si>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</si>
  <si>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</si>
  <si>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</si>
  <si>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</si>
  <si>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</si>
  <si>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</si>
  <si>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</si>
  <si>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</si>
  <si>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</si>
  <si>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</si>
  <si>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</si>
  <si>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</si>
  <si>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</si>
  <si>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</si>
  <si>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</si>
  <si>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</si>
  <si>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</si>
  <si>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</si>
  <si>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</si>
  <si>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</si>
  <si>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</si>
  <si>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</si>
  <si>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</si>
  <si>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</si>
  <si>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</si>
  <si>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</si>
  <si>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</si>
  <si>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</si>
  <si>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</si>
  <si>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</si>
  <si>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</si>
  <si>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</si>
  <si>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</si>
  <si>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</si>
  <si>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</si>
  <si>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</si>
  <si>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</si>
  <si>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</si>
  <si>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</si>
  <si>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</si>
  <si>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</si>
  <si>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</si>
  <si>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</si>
  <si>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</si>
  <si>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</si>
  <si>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</si>
  <si>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</si>
  <si>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</si>
  <si>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</si>
  <si>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</si>
  <si>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</si>
  <si>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</si>
  <si>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</si>
  <si>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</si>
  <si>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</si>
  <si>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</si>
  <si>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</si>
  <si>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</si>
  <si>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</si>
  <si>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</si>
  <si>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</si>
  <si>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</si>
  <si>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</si>
  <si>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</si>
  <si>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</si>
  <si>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</si>
  <si>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</si>
  <si>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</si>
  <si>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</si>
  <si>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</si>
  <si>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</si>
  <si>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</si>
  <si>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</si>
  <si>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</si>
  <si>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</si>
  <si>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</si>
  <si>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</si>
  <si>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</si>
  <si>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</si>
  <si>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</si>
  <si>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</si>
  <si>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</si>
  <si>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</si>
  <si>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</si>
  <si>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</si>
  <si>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</si>
  <si>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</si>
  <si>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</si>
  <si>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</si>
  <si>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</si>
  <si>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</si>
  <si>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</si>
  <si>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</si>
  <si>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</si>
  <si>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</si>
  <si>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</si>
  <si>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</si>
  <si>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</si>
  <si>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</si>
  <si>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</si>
  <si>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</si>
  <si>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</si>
  <si>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</si>
  <si>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</si>
  <si>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</si>
  <si>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</si>
  <si>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</si>
  <si>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</si>
  <si>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</si>
  <si>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</si>
  <si>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</si>
  <si>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</si>
  <si>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</si>
  <si>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</si>
  <si>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</si>
  <si>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</si>
  <si>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</si>
  <si>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</si>
  <si>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</si>
  <si>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</si>
  <si>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</si>
  <si>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</si>
  <si>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</si>
  <si>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</si>
  <si>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</si>
  <si>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</si>
  <si>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</si>
  <si>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</si>
  <si>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</si>
  <si>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</si>
  <si>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</si>
  <si>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</si>
  <si>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</si>
  <si>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</si>
  <si>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</si>
  <si>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</si>
  <si>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</si>
  <si>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</si>
  <si>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</si>
  <si>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</si>
  <si>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</si>
  <si>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</si>
  <si>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</si>
  <si>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</si>
  <si>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</si>
  <si>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</si>
  <si>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</si>
  <si>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</si>
  <si>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</si>
  <si>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</si>
  <si>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</si>
  <si>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</si>
  <si>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</si>
  <si>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</si>
  <si>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</si>
  <si>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</si>
  <si>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</si>
  <si>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</si>
  <si>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</si>
  <si>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</si>
  <si>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</si>
  <si>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</si>
  <si>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</si>
  <si>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</si>
  <si>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</si>
  <si>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</si>
  <si>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</si>
  <si>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</si>
  <si>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</si>
  <si>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</si>
  <si>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</si>
  <si>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</si>
  <si>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</si>
  <si>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</si>
  <si>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</si>
  <si>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</si>
  <si>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</si>
  <si>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</si>
  <si>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</si>
  <si>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</si>
  <si>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</si>
  <si>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</si>
  <si>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</si>
  <si>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</si>
  <si>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</si>
  <si>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</si>
  <si>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</si>
  <si>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</si>
  <si>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</si>
  <si>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</si>
  <si>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</si>
  <si>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</si>
  <si>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</si>
  <si>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</si>
  <si>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</si>
  <si>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</si>
  <si>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</si>
  <si>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</si>
  <si>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</si>
  <si>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</si>
  <si>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</si>
  <si>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</si>
  <si>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</si>
  <si>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</si>
  <si>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</si>
  <si>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</si>
  <si>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</si>
  <si>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</si>
  <si>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</si>
  <si>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</si>
  <si>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</si>
  <si>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</si>
  <si>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</si>
  <si>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</si>
  <si>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</si>
  <si>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</si>
  <si>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</si>
  <si>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</si>
  <si>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</si>
  <si>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</si>
  <si>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</si>
  <si>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</si>
  <si>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</si>
  <si>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</si>
  <si>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</si>
  <si>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</si>
  <si>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</si>
  <si>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</si>
  <si>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</si>
  <si>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</si>
  <si>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</si>
  <si>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</si>
  <si>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</si>
  <si>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</si>
  <si>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</si>
  <si>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</si>
  <si>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</si>
  <si>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</si>
  <si>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</si>
  <si>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</si>
  <si>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</si>
  <si>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</si>
  <si>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</si>
  <si>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</si>
  <si>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</si>
  <si>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</si>
  <si>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</si>
  <si>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</si>
  <si>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</si>
  <si>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</si>
  <si>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</si>
  <si>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</si>
  <si>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</si>
  <si>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</si>
  <si>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</si>
  <si>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</si>
  <si>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</si>
  <si>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</si>
  <si>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</si>
  <si>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</si>
  <si>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</si>
  <si>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</si>
  <si>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</si>
  <si>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</si>
  <si>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</si>
  <si>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</si>
  <si>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</si>
  <si>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</si>
  <si>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</si>
  <si>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</si>
  <si>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</si>
  <si>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</si>
  <si>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</si>
  <si>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</si>
  <si>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</si>
  <si>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</si>
  <si>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</si>
  <si>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</si>
  <si>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</si>
  <si>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</si>
  <si>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</si>
  <si>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</si>
  <si>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</si>
  <si>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</si>
  <si>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</si>
  <si>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</si>
  <si>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</si>
  <si>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</si>
  <si>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</si>
  <si>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</si>
  <si>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</si>
  <si>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</si>
  <si>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</si>
  <si>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</si>
  <si>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</si>
  <si>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</si>
  <si>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</si>
  <si>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</si>
  <si>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</si>
  <si>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</si>
  <si>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</si>
  <si>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</si>
  <si>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</si>
  <si>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</si>
  <si>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</si>
  <si>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</si>
  <si>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</si>
  <si>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</si>
  <si>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</si>
  <si>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</si>
  <si>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</si>
  <si>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</si>
  <si>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</si>
  <si>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</si>
  <si>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</si>
  <si>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</si>
  <si>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</si>
  <si>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</si>
  <si>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</si>
  <si>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</si>
  <si>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</si>
  <si>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</si>
  <si>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</si>
  <si>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</si>
  <si>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</si>
  <si>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</si>
  <si>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</si>
  <si>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</si>
  <si>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</si>
  <si>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</si>
  <si>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</si>
  <si>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</si>
  <si>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</si>
  <si>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</si>
  <si>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</si>
  <si>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</si>
  <si>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</si>
  <si>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</si>
  <si>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</si>
  <si>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</si>
  <si>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</si>
  <si>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</si>
  <si>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</si>
  <si>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</si>
  <si>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</si>
  <si>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</si>
  <si>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</si>
  <si>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</si>
  <si>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</si>
  <si>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</si>
  <si>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</si>
  <si>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</si>
  <si>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</si>
  <si>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</si>
  <si>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</si>
  <si>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</si>
  <si>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</si>
  <si>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</si>
  <si>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</si>
  <si>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</si>
  <si>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</si>
  <si>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</si>
  <si>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</si>
  <si>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</si>
  <si>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</si>
  <si>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</si>
  <si>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</si>
  <si>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</si>
  <si>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</si>
  <si>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</si>
  <si>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</si>
  <si>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</si>
  <si>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</si>
  <si>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</si>
  <si>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</si>
  <si>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</si>
  <si>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</si>
  <si>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</si>
  <si>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</si>
  <si>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</si>
  <si>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</si>
  <si>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</si>
  <si>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</si>
  <si>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</si>
  <si>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</si>
  <si>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</si>
  <si>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</si>
  <si>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</si>
  <si>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</si>
  <si>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</si>
  <si>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</si>
  <si>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</si>
  <si>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</si>
  <si>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</si>
  <si>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</si>
  <si>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</si>
  <si>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</si>
  <si>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</si>
  <si>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</si>
  <si>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</si>
  <si>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</si>
  <si>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</si>
  <si>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</si>
  <si>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</si>
  <si>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</si>
  <si>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</si>
  <si>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</si>
  <si>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</si>
  <si>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</si>
  <si>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</si>
  <si>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</si>
  <si>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</si>
  <si>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</si>
  <si>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</si>
  <si>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</si>
  <si>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</si>
  <si>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</si>
  <si>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</si>
  <si>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</si>
  <si>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</si>
  <si>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</si>
  <si>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</si>
  <si>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</si>
  <si>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</si>
  <si>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</si>
  <si>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</si>
  <si>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</si>
  <si>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</si>
  <si>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</si>
  <si>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</si>
  <si>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</si>
  <si>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</si>
  <si>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</si>
  <si>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</si>
  <si>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</si>
  <si>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</si>
  <si>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</si>
  <si>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</si>
  <si>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</si>
  <si>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</si>
  <si>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</si>
  <si>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</si>
  <si>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</si>
  <si>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</si>
  <si>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</si>
  <si>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</si>
  <si>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</si>
  <si>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</si>
  <si>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</si>
  <si>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</si>
  <si>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</si>
  <si>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</si>
  <si>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</si>
  <si>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</si>
  <si>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</si>
  <si>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</si>
  <si>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</si>
  <si>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</si>
  <si>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</si>
  <si>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</si>
  <si>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</si>
  <si>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</si>
  <si>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</si>
  <si>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</si>
  <si>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</si>
  <si>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</si>
  <si>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</si>
  <si>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</si>
  <si>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</si>
  <si>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</si>
  <si>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</si>
  <si>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</si>
  <si>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</si>
  <si>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</si>
  <si>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</si>
  <si>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</si>
  <si>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</si>
  <si>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</si>
  <si>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</si>
  <si>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</si>
  <si>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</si>
  <si>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</si>
  <si>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</si>
  <si>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</si>
  <si>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</si>
  <si>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</si>
  <si>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</si>
  <si>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</si>
  <si>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</si>
  <si>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</si>
  <si>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</si>
  <si>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</si>
  <si>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</si>
  <si>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</si>
  <si>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</si>
  <si>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</si>
  <si>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</si>
  <si>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</si>
  <si>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</si>
  <si>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</si>
  <si>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</si>
  <si>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</si>
  <si>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</si>
  <si>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</si>
  <si>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</si>
  <si>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</si>
  <si>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</si>
  <si>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</si>
  <si>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</si>
  <si>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</si>
  <si>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</si>
  <si>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</si>
  <si>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</si>
  <si>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</si>
  <si>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</si>
  <si>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</si>
  <si>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</si>
  <si>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</si>
  <si>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</si>
  <si>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</si>
  <si>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</si>
  <si>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</si>
  <si>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</si>
  <si>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</si>
  <si>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</si>
  <si>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</si>
  <si>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</si>
  <si>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</si>
  <si>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</si>
  <si>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</si>
  <si>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</si>
  <si>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</si>
  <si>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</si>
  <si>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</si>
  <si>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</si>
  <si>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</si>
  <si>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</si>
  <si>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</si>
  <si>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</si>
  <si>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</si>
  <si>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</si>
  <si>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</si>
  <si>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</si>
  <si>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</si>
  <si>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</si>
  <si>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</si>
  <si>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</si>
  <si>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</si>
  <si>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</si>
  <si>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</si>
  <si>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</si>
  <si>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</si>
  <si>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</si>
  <si>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</si>
  <si>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</si>
  <si>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</si>
  <si>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</si>
  <si>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</si>
  <si>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</si>
  <si>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</si>
  <si>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</si>
  <si>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</si>
  <si>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</si>
  <si>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</si>
  <si>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</si>
  <si>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</si>
  <si>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</si>
  <si>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</si>
  <si>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</si>
  <si>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</si>
  <si>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</si>
  <si>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</si>
  <si>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</si>
  <si>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</si>
  <si>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</si>
  <si>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</si>
  <si>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</si>
  <si>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</si>
  <si>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</si>
  <si>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</si>
  <si>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</si>
  <si>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</si>
  <si>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</si>
  <si>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</si>
  <si>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</si>
  <si>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</si>
  <si>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</si>
  <si>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</si>
  <si>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</si>
  <si>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</si>
  <si>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</si>
  <si>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</si>
  <si>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</si>
  <si>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</si>
  <si>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</si>
  <si>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</si>
  <si>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</si>
  <si>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</si>
  <si>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</si>
  <si>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</si>
  <si>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</si>
  <si>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</si>
  <si>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</si>
  <si>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</si>
  <si>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</si>
  <si>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</si>
  <si>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</si>
  <si>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</si>
  <si>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</si>
  <si>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</si>
  <si>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</si>
  <si>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</si>
  <si>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</si>
  <si>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</si>
  <si>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</si>
  <si>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</si>
  <si>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</si>
  <si>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</si>
  <si>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</si>
  <si>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</si>
  <si>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</si>
  <si>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</si>
  <si>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</si>
  <si>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</si>
  <si>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</si>
  <si>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</si>
  <si>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</si>
  <si>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</si>
  <si>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</si>
  <si>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</si>
  <si>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</si>
  <si>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</si>
  <si>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</si>
  <si>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</si>
  <si>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</si>
  <si>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</si>
  <si>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</si>
  <si>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</si>
  <si>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</si>
  <si>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</si>
  <si>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</si>
  <si>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</si>
  <si>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</si>
  <si>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</si>
  <si>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</si>
  <si>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</si>
  <si>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</si>
  <si>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</si>
  <si>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</si>
  <si>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</si>
  <si>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</si>
  <si>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</si>
  <si>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</si>
  <si>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</si>
  <si>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</si>
  <si>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</si>
  <si>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</si>
  <si>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</si>
  <si>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</si>
  <si>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</si>
  <si>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</si>
  <si>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</si>
  <si>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</si>
  <si>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</si>
  <si>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</si>
  <si>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</si>
  <si>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</si>
  <si>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</si>
  <si>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</si>
  <si>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</si>
  <si>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</si>
  <si>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</si>
  <si>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</si>
  <si>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</si>
  <si>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</si>
  <si>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</si>
  <si>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</si>
  <si>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</si>
  <si>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</si>
  <si>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</si>
  <si>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</si>
  <si>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</si>
  <si>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</si>
  <si>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</si>
  <si>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</si>
  <si>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</si>
  <si>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</si>
  <si>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</si>
  <si>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</si>
  <si>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</si>
  <si>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</si>
  <si>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</si>
  <si>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</si>
  <si>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</si>
  <si>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</si>
  <si>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</si>
  <si>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</si>
  <si>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</si>
  <si>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</si>
  <si>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</si>
  <si>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</si>
  <si>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</si>
  <si>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</si>
  <si>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</si>
  <si>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</si>
  <si>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</si>
  <si>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</si>
  <si>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</si>
  <si>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</si>
  <si>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</si>
  <si>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</si>
  <si>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</si>
  <si>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</si>
  <si>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</si>
  <si>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</si>
  <si>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</si>
  <si>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</si>
  <si>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</si>
  <si>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</si>
  <si>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</si>
  <si>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</si>
  <si>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</si>
  <si>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</si>
  <si>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</si>
  <si>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</si>
  <si>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</si>
  <si>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</si>
  <si>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</si>
  <si>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</si>
  <si>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</si>
  <si>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</si>
  <si>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</si>
  <si>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</si>
  <si>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</si>
  <si>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</si>
  <si>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</si>
  <si>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</si>
  <si>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</si>
  <si>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</si>
  <si>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</si>
  <si>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</si>
  <si>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</si>
  <si>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</si>
  <si>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</si>
  <si>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</si>
  <si>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</si>
  <si>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</si>
  <si>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</si>
  <si>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</si>
  <si>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</si>
  <si>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</si>
  <si>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</si>
  <si>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</si>
  <si>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</si>
  <si>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</si>
  <si>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</si>
  <si>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</si>
  <si>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</si>
  <si>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</si>
  <si>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</si>
  <si>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</si>
  <si>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</si>
  <si>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</si>
  <si>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</si>
  <si>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</si>
  <si>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</si>
  <si>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</si>
  <si>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</si>
  <si>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</si>
  <si>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</si>
  <si>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</si>
  <si>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</si>
  <si>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</si>
  <si>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</si>
  <si>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</si>
  <si>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</si>
  <si>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</si>
  <si>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</si>
  <si>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</si>
  <si>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</si>
  <si>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</si>
  <si>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</si>
  <si>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</si>
  <si>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</si>
  <si>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</si>
  <si>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</si>
  <si>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</si>
  <si>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</si>
  <si>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</si>
  <si>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</si>
  <si>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</si>
  <si>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</si>
  <si>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</si>
  <si>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</si>
  <si>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</si>
  <si>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</si>
  <si>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</si>
  <si>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</si>
  <si>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</si>
  <si>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</si>
  <si>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</si>
  <si>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</si>
  <si>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</si>
  <si>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</si>
  <si>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</si>
  <si>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</si>
  <si>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</si>
  <si>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</si>
  <si>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</si>
  <si>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</si>
  <si>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</si>
  <si>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</si>
  <si>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</si>
  <si>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</si>
  <si>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</si>
  <si>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</si>
  <si>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</si>
  <si>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</si>
  <si>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</si>
  <si>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</si>
  <si>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</si>
  <si>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</si>
  <si>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</si>
  <si>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</si>
  <si>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</si>
  <si>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</si>
  <si>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</si>
  <si>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</si>
  <si>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</si>
  <si>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</si>
  <si>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</si>
  <si>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</si>
  <si>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</si>
  <si>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</si>
  <si>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</si>
  <si>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</si>
  <si>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</si>
  <si>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</si>
  <si>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</si>
  <si>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</si>
  <si>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</si>
  <si>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</si>
  <si>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</si>
  <si>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</si>
  <si>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</si>
  <si>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</si>
  <si>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</si>
  <si>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</si>
  <si>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</si>
  <si>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</si>
  <si>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</si>
  <si>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</si>
  <si>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</si>
  <si>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</si>
  <si>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</si>
  <si>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</si>
  <si>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</si>
  <si>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</si>
  <si>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</si>
  <si>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</si>
  <si>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</si>
  <si>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</si>
  <si>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</si>
  <si>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</si>
  <si>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</si>
  <si>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</si>
  <si>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</si>
  <si>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</si>
  <si>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</si>
  <si>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</si>
  <si>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</si>
  <si>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</si>
  <si>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</si>
  <si>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</si>
  <si>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</si>
  <si>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</si>
  <si>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</si>
  <si>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</si>
  <si>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</si>
  <si>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</si>
  <si>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</si>
  <si>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</si>
  <si>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</si>
  <si>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</si>
  <si>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</si>
  <si>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</si>
  <si>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</si>
  <si>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</si>
  <si>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</si>
  <si>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</si>
  <si>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</si>
  <si>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</si>
  <si>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</si>
  <si>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</si>
  <si>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</si>
  <si>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</si>
  <si>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</si>
  <si>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</si>
  <si>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</si>
  <si>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</si>
  <si>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</si>
  <si>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</si>
  <si>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</si>
  <si>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</si>
  <si>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</si>
  <si>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</si>
  <si>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</si>
  <si>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</si>
  <si>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</si>
  <si>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</si>
  <si>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</si>
  <si>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</si>
  <si>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</si>
  <si>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</si>
  <si>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</si>
  <si>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</si>
  <si>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</si>
  <si>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</si>
  <si>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</si>
  <si>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</si>
  <si>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</si>
  <si>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</si>
  <si>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</si>
  <si>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</si>
  <si>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</si>
  <si>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</si>
  <si>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</si>
  <si>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</si>
  <si>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</si>
  <si>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</si>
  <si>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</si>
  <si>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</si>
  <si>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</si>
  <si>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</si>
  <si>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</si>
  <si>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</si>
  <si>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</si>
  <si>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</si>
  <si>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</si>
  <si>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</si>
  <si>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</si>
  <si>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</si>
  <si>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</si>
  <si>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</si>
  <si>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</si>
  <si>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</si>
  <si>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</si>
  <si>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</si>
  <si>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</si>
  <si>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</si>
  <si>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</si>
  <si>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</si>
  <si>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</si>
  <si>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</si>
  <si>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</si>
  <si>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</si>
  <si>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</si>
  <si>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</si>
  <si>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</si>
  <si>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</si>
  <si>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</si>
  <si>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</si>
  <si>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</si>
  <si>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</si>
  <si>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</si>
  <si>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</si>
  <si>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</si>
  <si>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</si>
  <si>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</si>
  <si>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</si>
  <si>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</si>
  <si>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</si>
  <si>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</si>
  <si>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</si>
  <si>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</si>
  <si>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</si>
  <si>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</si>
  <si>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</si>
  <si>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</si>
  <si>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</si>
  <si>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</si>
  <si>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</si>
  <si>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</si>
  <si>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</si>
  <si>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</si>
  <si>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</si>
  <si>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</si>
  <si>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</si>
  <si>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</si>
  <si>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</si>
  <si>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</si>
  <si>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</si>
  <si>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</si>
  <si>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</si>
  <si>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</si>
  <si>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</si>
  <si>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</si>
  <si>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</si>
  <si>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</si>
  <si>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</si>
  <si>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</si>
  <si>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</si>
  <si>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</si>
  <si>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</si>
  <si>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</si>
  <si>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</si>
  <si>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</si>
  <si>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</si>
  <si>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</si>
  <si>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</si>
  <si>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</si>
  <si>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</si>
  <si>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</si>
  <si>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</si>
  <si>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</si>
  <si>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</si>
  <si>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</si>
  <si>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</si>
  <si>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</si>
  <si>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</si>
  <si>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</si>
  <si>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</si>
  <si>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</si>
  <si>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</si>
  <si>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</si>
  <si>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</si>
  <si>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</si>
  <si>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</si>
  <si>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</si>
  <si>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</si>
  <si>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</si>
  <si>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</si>
  <si>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</si>
  <si>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</si>
  <si>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</si>
  <si>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</si>
  <si>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</si>
  <si>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</si>
  <si>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</si>
  <si>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</si>
  <si>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</si>
  <si>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</si>
  <si>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</si>
  <si>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</si>
  <si>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</si>
  <si>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</si>
  <si>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</si>
  <si>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</si>
  <si>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</si>
  <si>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</si>
  <si>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</si>
  <si>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</si>
  <si>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</si>
  <si>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</si>
  <si>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</si>
  <si>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</si>
  <si>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</si>
  <si>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</si>
  <si>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</si>
  <si>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</si>
  <si>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</si>
  <si>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</si>
  <si>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</si>
  <si>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</si>
  <si>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</si>
  <si>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</si>
  <si>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</si>
  <si>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</si>
  <si>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</si>
  <si>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</si>
  <si>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</si>
  <si>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</si>
  <si>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</si>
  <si>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</si>
  <si>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</si>
  <si>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</si>
  <si>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</si>
  <si>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</si>
  <si>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</si>
  <si>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</si>
  <si>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</si>
  <si>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</si>
  <si>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</si>
  <si>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</si>
  <si>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</si>
  <si>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</si>
  <si>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</si>
  <si>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</si>
  <si>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</si>
  <si>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</si>
  <si>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</si>
  <si>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</si>
  <si>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</si>
  <si>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</si>
  <si>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</si>
  <si>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</si>
  <si>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</si>
  <si>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</si>
  <si>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</si>
  <si>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</si>
  <si>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</si>
  <si>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</si>
  <si>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</si>
  <si>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</si>
  <si>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</si>
  <si>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</si>
  <si>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</si>
  <si>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</si>
  <si>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</si>
  <si>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</si>
  <si>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</si>
  <si>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</si>
  <si>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</si>
  <si>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</si>
  <si>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</si>
  <si>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</si>
  <si>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</si>
  <si>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</si>
  <si>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</si>
  <si>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</si>
  <si>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</si>
  <si>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</si>
  <si>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</si>
  <si>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</si>
  <si>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</si>
  <si>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</si>
  <si>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</si>
  <si>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</si>
  <si>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</si>
  <si>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</si>
  <si>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</si>
  <si>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</si>
  <si>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</si>
  <si>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</si>
  <si>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</si>
  <si>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</si>
  <si>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</si>
  <si>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</si>
  <si>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</si>
  <si>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</si>
  <si>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</si>
  <si>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</si>
  <si>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</si>
  <si>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</si>
  <si>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</si>
  <si>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</si>
  <si>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</si>
  <si>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</si>
  <si>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</si>
  <si>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</si>
  <si>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</si>
  <si>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</si>
  <si>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</si>
  <si>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</si>
  <si>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</si>
  <si>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</si>
  <si>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</si>
  <si>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</si>
  <si>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</si>
  <si>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</si>
  <si>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</si>
  <si>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</si>
  <si>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</si>
  <si>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</si>
  <si>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</si>
  <si>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</si>
  <si>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</si>
  <si>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</si>
  <si>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</si>
  <si>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</si>
  <si>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</si>
  <si>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</si>
  <si>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</si>
  <si>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</si>
  <si>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</si>
  <si>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</si>
  <si>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</si>
  <si>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</si>
  <si>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</si>
  <si>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</si>
  <si>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</si>
  <si>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</si>
  <si>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</si>
  <si>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</si>
  <si>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</si>
  <si>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</si>
  <si>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</si>
  <si>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</si>
  <si>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</si>
  <si>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</si>
  <si>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</si>
  <si>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</si>
  <si>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</si>
  <si>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</si>
  <si>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</si>
  <si>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</si>
  <si>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</si>
  <si>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</si>
  <si>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</si>
  <si>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</si>
  <si>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</si>
  <si>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</si>
  <si>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</si>
  <si>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</si>
  <si>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</si>
  <si>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</si>
  <si>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</si>
  <si>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</si>
  <si>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</si>
  <si>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</si>
  <si>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</si>
  <si>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</si>
  <si>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</si>
  <si>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</si>
  <si>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</si>
  <si>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</si>
  <si>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</si>
  <si>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</si>
  <si>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</si>
  <si>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</si>
  <si>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</si>
  <si>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</si>
  <si>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</si>
  <si>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</si>
  <si>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</si>
  <si>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</si>
  <si>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</si>
  <si>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</si>
  <si>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</si>
  <si>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</si>
  <si>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</si>
  <si>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</si>
  <si>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</si>
  <si>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</si>
  <si>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</si>
  <si>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</si>
  <si>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</si>
  <si>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</si>
  <si>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</si>
  <si>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</si>
  <si>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</si>
  <si>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</si>
  <si>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</si>
  <si>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</si>
  <si>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</si>
  <si>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</si>
  <si>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</si>
  <si>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</si>
  <si>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</si>
  <si>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</si>
  <si>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</si>
  <si>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</si>
  <si>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</si>
  <si>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</si>
  <si>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</si>
  <si>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</si>
  <si>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</si>
  <si>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</si>
  <si>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</si>
  <si>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</si>
  <si>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</si>
  <si>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</si>
  <si>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</si>
  <si>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</si>
  <si>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</si>
  <si>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</si>
  <si>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</si>
  <si>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</si>
  <si>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</si>
  <si>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</si>
  <si>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</si>
  <si>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</si>
  <si>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</si>
  <si>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</si>
  <si>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</si>
  <si>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</si>
  <si>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</si>
  <si>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</si>
  <si>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</si>
  <si>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</si>
  <si>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</si>
  <si>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</si>
  <si>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</si>
  <si>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</si>
  <si>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</si>
  <si>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</si>
  <si>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</si>
  <si>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</si>
  <si>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</si>
  <si>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</si>
  <si>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</si>
  <si>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</si>
  <si>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</si>
  <si>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</si>
  <si>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</si>
  <si>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</si>
  <si>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</si>
  <si>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</si>
  <si>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</si>
  <si>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</si>
  <si>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</si>
  <si>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</si>
  <si>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</si>
  <si>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</si>
  <si>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</si>
  <si>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</si>
  <si>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</si>
  <si>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</si>
  <si>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</si>
  <si>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</si>
  <si>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</si>
  <si>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</si>
  <si>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</si>
  <si>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</si>
  <si>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</si>
  <si>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</si>
  <si>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</si>
  <si>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</si>
  <si>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</si>
  <si>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</si>
  <si>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</si>
  <si>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</si>
  <si>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</si>
  <si>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</si>
  <si>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</si>
  <si>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</si>
  <si>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</si>
  <si>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</si>
  <si>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</si>
  <si>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</si>
  <si>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</si>
  <si>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</si>
  <si>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</si>
  <si>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</si>
  <si>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</si>
  <si>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</si>
  <si>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</si>
  <si>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</si>
  <si>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</si>
  <si>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</si>
  <si>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</si>
  <si>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</si>
  <si>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</si>
  <si>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</si>
  <si>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</si>
  <si>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</si>
  <si>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</si>
  <si>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</si>
  <si>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</si>
  <si>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</si>
  <si>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</si>
  <si>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</si>
  <si>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</si>
  <si>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</si>
  <si>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</si>
  <si>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</si>
  <si>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</si>
  <si>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</si>
  <si>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</si>
  <si>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</si>
  <si>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</si>
  <si>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</si>
  <si>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</si>
  <si>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</si>
  <si>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</si>
  <si>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</si>
  <si>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</si>
  <si>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</si>
  <si>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</si>
  <si>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</si>
  <si>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</si>
  <si>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</si>
  <si>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</si>
  <si>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</si>
  <si>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</si>
  <si>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</si>
  <si>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</si>
  <si>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</si>
  <si>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</si>
  <si>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</si>
  <si>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</si>
  <si>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</si>
  <si>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</si>
  <si>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</si>
  <si>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</si>
  <si>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</si>
  <si>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</si>
  <si>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</si>
  <si>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</si>
  <si>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</si>
  <si>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</si>
  <si>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</si>
  <si>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</si>
  <si>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</si>
  <si>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</si>
  <si>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</si>
  <si>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</si>
  <si>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</si>
  <si>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</si>
  <si>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</si>
  <si>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</si>
  <si>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</si>
  <si>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</si>
  <si>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</si>
  <si>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</si>
  <si>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</si>
  <si>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</si>
  <si>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</si>
  <si>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</si>
  <si>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</si>
  <si>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</si>
  <si>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</si>
  <si>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</si>
  <si>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</si>
  <si>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</si>
  <si>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</si>
  <si>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</si>
  <si>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</si>
  <si>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</si>
  <si>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</si>
  <si>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</si>
  <si>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</si>
  <si>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</si>
  <si>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</si>
  <si>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</si>
  <si>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</si>
  <si>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</si>
  <si>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</si>
  <si>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</si>
  <si>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</si>
  <si>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</si>
  <si>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</si>
  <si>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</si>
  <si>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</si>
  <si>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</si>
  <si>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</si>
  <si>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</si>
  <si>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</si>
  <si>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</si>
  <si>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</si>
  <si>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</si>
  <si>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</si>
  <si>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</si>
  <si>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</si>
  <si>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</si>
  <si>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</si>
  <si>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</si>
  <si>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</si>
  <si>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</si>
  <si>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</si>
  <si>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</si>
  <si>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</si>
  <si>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</si>
  <si>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</si>
  <si>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</si>
  <si>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</si>
  <si>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</si>
  <si>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</si>
  <si>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</si>
  <si>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</si>
  <si>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</si>
  <si>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</si>
  <si>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</si>
  <si>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</si>
  <si>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</si>
  <si>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</si>
  <si>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</si>
  <si>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</si>
  <si>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</si>
  <si>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</si>
  <si>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</si>
  <si>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</si>
  <si>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</si>
  <si>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</si>
  <si>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</si>
  <si>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</si>
  <si>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</si>
  <si>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</si>
  <si>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</si>
  <si>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</si>
  <si>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</si>
  <si>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</si>
  <si>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</si>
  <si>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</si>
  <si>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</si>
  <si>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</si>
  <si>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</si>
  <si>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</si>
  <si>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</si>
  <si>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</si>
  <si>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</si>
  <si>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</si>
  <si>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</si>
  <si>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</si>
  <si>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</si>
  <si>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</si>
  <si>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</si>
  <si>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</si>
  <si>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</si>
  <si>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</si>
  <si>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</si>
  <si>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</si>
  <si>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</si>
  <si>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</si>
  <si>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</si>
  <si>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</si>
  <si>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</si>
  <si>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</si>
  <si>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</si>
  <si>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</si>
  <si>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</si>
  <si>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</si>
  <si>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</si>
  <si>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</si>
  <si>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</si>
  <si>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</si>
  <si>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</si>
  <si>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</si>
  <si>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</si>
  <si>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</si>
  <si>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</si>
  <si>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</si>
  <si>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</si>
  <si>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</si>
  <si>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</si>
  <si>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</si>
  <si>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</si>
  <si>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</si>
  <si>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</si>
  <si>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</si>
  <si>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</si>
  <si>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</si>
  <si>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</si>
  <si>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</si>
  <si>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</si>
  <si>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</si>
  <si>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</si>
  <si>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</si>
  <si>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</si>
  <si>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</si>
  <si>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</si>
  <si>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</si>
  <si>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</si>
  <si>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</si>
  <si>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</si>
  <si>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</si>
  <si>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</si>
  <si>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</si>
  <si>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</si>
  <si>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</si>
  <si>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</si>
  <si>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</si>
  <si>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</si>
  <si>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</si>
  <si>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</si>
  <si>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</si>
  <si>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</si>
  <si>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</si>
  <si>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</si>
  <si>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</si>
  <si>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</si>
  <si>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</si>
  <si>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</si>
  <si>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</si>
  <si>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</si>
  <si>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</si>
  <si>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</si>
  <si>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</si>
  <si>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</si>
  <si>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</si>
  <si>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</si>
  <si>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</si>
  <si>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</si>
  <si>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</si>
  <si>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</si>
  <si>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</si>
  <si>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</si>
  <si>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</si>
  <si>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</si>
  <si>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</si>
  <si>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</si>
  <si>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</si>
  <si>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</si>
  <si>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</si>
  <si>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</si>
  <si>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</si>
  <si>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</si>
  <si>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</si>
  <si>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</si>
  <si>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</si>
  <si>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</si>
  <si>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</si>
  <si>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</si>
  <si>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</si>
  <si>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</si>
  <si>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</si>
  <si>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</si>
  <si>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</si>
  <si>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</si>
  <si>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</si>
  <si>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</si>
  <si>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</si>
  <si>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</si>
  <si>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</si>
  <si>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</si>
  <si>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</si>
  <si>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</si>
  <si>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</si>
  <si>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</si>
  <si>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</si>
  <si>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</si>
  <si>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</si>
  <si>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</si>
  <si>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</si>
  <si>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</si>
  <si>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</si>
  <si>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</si>
  <si>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</si>
  <si>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</si>
  <si>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</si>
  <si>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</si>
  <si>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</si>
  <si>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</si>
  <si>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</si>
  <si>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</si>
  <si>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</si>
  <si>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</si>
  <si>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</si>
  <si>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</si>
  <si>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</si>
  <si>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</si>
  <si>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</si>
  <si>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</si>
  <si>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</si>
  <si>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</si>
  <si>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</si>
  <si>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</si>
  <si>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</si>
  <si>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</si>
  <si>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</si>
  <si>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</si>
  <si>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</si>
  <si>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</si>
  <si>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</si>
  <si>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</si>
  <si>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</si>
  <si>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</si>
  <si>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</si>
  <si>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</si>
  <si>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</si>
  <si>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</si>
  <si>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</si>
  <si>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</si>
  <si>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</si>
  <si>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</si>
  <si>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</si>
  <si>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</si>
  <si>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</si>
  <si>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</si>
  <si>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</si>
  <si>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</si>
  <si>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</si>
  <si>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</si>
  <si>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</si>
  <si>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</si>
  <si>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</si>
  <si>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</si>
  <si>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</si>
  <si>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</si>
  <si>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</si>
  <si>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</si>
  <si>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</si>
  <si>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</si>
  <si>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</si>
  <si>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</si>
  <si>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</si>
  <si>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</si>
  <si>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</si>
  <si>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</si>
  <si>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</si>
  <si>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</si>
  <si>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</si>
  <si>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</si>
  <si>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</si>
  <si>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</si>
  <si>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</si>
  <si>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</si>
  <si>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</si>
  <si>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</si>
  <si>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</si>
  <si>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</si>
  <si>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</si>
  <si>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</si>
  <si>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</si>
  <si>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</si>
  <si>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</si>
  <si>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</si>
  <si>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</si>
  <si>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</si>
  <si>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</si>
  <si>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</si>
  <si>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</si>
  <si>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</si>
  <si>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</si>
  <si>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</si>
  <si>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</si>
  <si>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</si>
  <si>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</si>
  <si>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</si>
  <si>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</si>
  <si>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</si>
  <si>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</si>
  <si>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</si>
  <si>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</si>
  <si>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</si>
  <si>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</si>
  <si>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</si>
  <si>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</si>
  <si>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</si>
  <si>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</si>
  <si>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</si>
  <si>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</si>
  <si>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</si>
  <si>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</si>
  <si>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</si>
  <si>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</si>
  <si>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</si>
  <si>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</si>
  <si>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</si>
  <si>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</si>
  <si>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</si>
  <si>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</si>
  <si>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</si>
  <si>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</si>
  <si>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</si>
  <si>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</si>
  <si>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</si>
  <si>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</si>
  <si>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</si>
  <si>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</si>
  <si>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</si>
  <si>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</si>
  <si>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</si>
  <si>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</si>
  <si>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</si>
  <si>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</si>
  <si>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</si>
  <si>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</si>
  <si>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</si>
  <si>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</si>
  <si>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</si>
  <si>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</si>
  <si>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</si>
  <si>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</si>
  <si>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</si>
  <si>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</si>
  <si>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</si>
  <si>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</si>
  <si>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</si>
  <si>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</si>
  <si>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</si>
  <si>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</si>
  <si>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</si>
  <si>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</si>
  <si>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</si>
  <si>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</si>
  <si>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</si>
  <si>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</si>
  <si>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</si>
  <si>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</si>
  <si>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</si>
  <si>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</si>
  <si>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</si>
  <si>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</si>
  <si>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</si>
  <si>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</si>
  <si>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</si>
  <si>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</si>
  <si>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</si>
  <si>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</si>
  <si>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</si>
  <si>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</si>
  <si>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</si>
  <si>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</si>
  <si>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</si>
  <si>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</si>
  <si>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</si>
  <si>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</si>
  <si>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</si>
  <si>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</si>
  <si>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</si>
  <si>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</si>
  <si>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</si>
  <si>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</si>
  <si>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</si>
  <si>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</si>
  <si>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</si>
  <si>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</si>
  <si>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</si>
  <si>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</si>
  <si>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</si>
  <si>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</si>
  <si>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</si>
  <si>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</si>
  <si>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</si>
  <si>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</si>
  <si>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</si>
  <si>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</si>
  <si>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</si>
  <si>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</si>
  <si>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</si>
  <si>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</si>
  <si>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</si>
  <si>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</si>
  <si>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</si>
  <si>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</si>
  <si>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</si>
  <si>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</si>
  <si>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</si>
  <si>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</si>
  <si>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</si>
  <si>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</si>
  <si>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</si>
  <si>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</si>
  <si>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</si>
  <si>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</si>
  <si>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</si>
  <si>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</si>
  <si>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</si>
  <si>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</si>
  <si>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</si>
  <si>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</si>
  <si>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</si>
  <si>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</si>
  <si>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</si>
  <si>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</si>
  <si>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</si>
  <si>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</si>
  <si>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</si>
  <si>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</si>
  <si>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</si>
  <si>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</si>
  <si>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</si>
  <si>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</si>
  <si>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</si>
  <si>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</si>
  <si>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</si>
  <si>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</si>
  <si>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</si>
  <si>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</si>
  <si>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</si>
  <si>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</si>
  <si>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</si>
  <si>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</si>
  <si>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</si>
  <si>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</si>
  <si>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</si>
  <si>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</si>
  <si>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</si>
  <si>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</si>
  <si>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</si>
  <si>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</si>
  <si>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</si>
  <si>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</si>
  <si>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</si>
  <si>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</si>
  <si>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</si>
  <si>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</si>
  <si>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</si>
  <si>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</si>
  <si>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</si>
  <si>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</si>
  <si>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</si>
  <si>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</si>
  <si>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</si>
  <si>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</si>
  <si>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</si>
  <si>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</si>
  <si>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</si>
  <si>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</si>
  <si>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</si>
  <si>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</si>
  <si>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</si>
  <si>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</si>
  <si>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</si>
  <si>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</si>
  <si>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</si>
  <si>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</si>
  <si>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</si>
  <si>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</si>
  <si>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</si>
  <si>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</si>
  <si>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</si>
  <si>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</si>
  <si>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</si>
  <si>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</si>
  <si>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</si>
  <si>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</si>
  <si>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</si>
  <si>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</si>
  <si>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</si>
  <si>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</si>
  <si>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</si>
  <si>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</si>
  <si>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</si>
  <si>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</si>
  <si>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</si>
  <si>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</si>
  <si>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</si>
  <si>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</si>
  <si>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</si>
  <si>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</si>
  <si>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</si>
  <si>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</si>
  <si>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</si>
  <si>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</si>
  <si>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</si>
  <si>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</si>
  <si>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</si>
  <si>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</si>
  <si>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</si>
  <si>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</si>
  <si>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</si>
  <si>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</si>
  <si>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</si>
  <si>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</si>
  <si>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</si>
  <si>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</si>
  <si>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</si>
  <si>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</si>
  <si>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</si>
  <si>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</si>
  <si>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</si>
  <si>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</si>
  <si>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</si>
  <si>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</si>
  <si>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</si>
  <si>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</si>
  <si>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</si>
  <si>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</si>
  <si>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</si>
  <si>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</si>
  <si>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</si>
  <si>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</si>
  <si>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</si>
  <si>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</si>
  <si>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</si>
  <si>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</si>
  <si>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</si>
  <si>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</si>
  <si>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</si>
  <si>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</si>
  <si>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</si>
  <si>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</si>
  <si>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</si>
  <si>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</si>
  <si>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</si>
  <si>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</si>
  <si>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</si>
  <si>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</si>
  <si>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</si>
  <si>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</si>
  <si>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</si>
  <si>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</si>
  <si>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</si>
  <si>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</si>
  <si>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</si>
  <si>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</si>
  <si>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</si>
  <si>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</si>
  <si>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</si>
  <si>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</si>
  <si>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</si>
  <si>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</si>
  <si>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</si>
  <si>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</si>
  <si>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</si>
  <si>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</si>
  <si>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</si>
  <si>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</si>
  <si>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</si>
  <si>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</si>
  <si>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</si>
  <si>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</si>
  <si>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</si>
  <si>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</si>
  <si>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</si>
  <si>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</si>
  <si>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</si>
  <si>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</si>
  <si>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</si>
  <si>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</si>
  <si>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</si>
  <si>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</si>
  <si>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</si>
  <si>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</si>
  <si>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</si>
  <si>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</si>
  <si>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</si>
  <si>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</si>
  <si>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</si>
  <si>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</si>
  <si>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</si>
  <si>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</si>
  <si>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</si>
  <si>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</si>
  <si>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</si>
  <si>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</si>
  <si>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</si>
  <si>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</si>
  <si>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</si>
  <si>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</si>
  <si>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</si>
  <si>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</si>
  <si>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</si>
  <si>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</si>
  <si>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</si>
  <si>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</si>
  <si>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</si>
  <si>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</si>
  <si>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</si>
  <si>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</si>
  <si>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</si>
  <si>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</si>
  <si>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</si>
  <si>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</si>
  <si>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</si>
  <si>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</si>
  <si>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</si>
  <si>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</si>
  <si>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</si>
  <si>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</si>
  <si>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</si>
  <si>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</si>
  <si>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</si>
  <si>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</si>
  <si>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</si>
  <si>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</si>
  <si>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</si>
  <si>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</si>
  <si>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</si>
  <si>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</si>
  <si>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</si>
  <si>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</si>
  <si>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</si>
  <si>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</si>
  <si>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</si>
  <si>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</si>
  <si>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</si>
  <si>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</si>
  <si>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</si>
  <si>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</si>
  <si>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</si>
  <si>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</si>
  <si>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</si>
  <si>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</si>
  <si>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</si>
  <si>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</si>
  <si>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</si>
  <si>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</si>
  <si>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</si>
  <si>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</si>
  <si>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</si>
  <si>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</si>
  <si>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</si>
  <si>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</si>
  <si>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</si>
  <si>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</si>
  <si>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</si>
  <si>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</si>
  <si>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</si>
  <si>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</si>
  <si>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</si>
  <si>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</si>
  <si>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</si>
  <si>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</si>
  <si>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</si>
  <si>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</si>
  <si>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</si>
  <si>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</si>
  <si>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</si>
  <si>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</si>
  <si>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</si>
  <si>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</si>
  <si>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</si>
  <si>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</si>
  <si>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</si>
  <si>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</si>
  <si>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</si>
  <si>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</si>
  <si>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</si>
  <si>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</si>
  <si>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</si>
  <si>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</si>
  <si>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</si>
  <si>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</si>
  <si>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</si>
  <si>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</si>
  <si>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</si>
  <si>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</si>
  <si>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</si>
  <si>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</si>
  <si>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</si>
  <si>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</si>
  <si>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</si>
  <si>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</si>
  <si>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</si>
  <si>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</si>
  <si>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</si>
  <si>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</si>
  <si>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</si>
  <si>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</si>
  <si>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</si>
  <si>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</si>
  <si>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</si>
  <si>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</si>
  <si>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</si>
  <si>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</si>
  <si>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</si>
  <si>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</si>
  <si>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</si>
  <si>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</si>
  <si>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</si>
  <si>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</si>
  <si>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</si>
  <si>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</si>
  <si>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</si>
  <si>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</si>
  <si>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</si>
  <si>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</si>
  <si>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</si>
  <si>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</si>
  <si>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</si>
  <si>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</si>
  <si>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</si>
  <si>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</si>
  <si>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</si>
  <si>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</si>
  <si>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</si>
  <si>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</si>
  <si>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</si>
  <si>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</si>
  <si>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</si>
  <si>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</si>
  <si>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</si>
  <si>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</si>
  <si>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</si>
  <si>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</si>
  <si>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</si>
  <si>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</si>
  <si>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</si>
  <si>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</si>
  <si>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</si>
  <si>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</si>
  <si>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</si>
  <si>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</si>
  <si>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</si>
  <si>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</si>
  <si>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</si>
  <si>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</si>
  <si>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</si>
  <si>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</si>
  <si>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</si>
  <si>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</si>
  <si>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</si>
  <si>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</si>
  <si>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</si>
  <si>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</si>
  <si>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</si>
  <si>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</si>
  <si>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</si>
  <si>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</si>
  <si>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</si>
  <si>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</si>
  <si>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</si>
  <si>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</si>
  <si>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</si>
  <si>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</si>
  <si>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</si>
  <si>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</si>
  <si>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</si>
  <si>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</si>
  <si>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</si>
  <si>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</si>
  <si>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</si>
  <si>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</si>
  <si>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</si>
  <si>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</si>
  <si>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</si>
  <si>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</si>
  <si>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</si>
  <si>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</si>
  <si>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</si>
  <si>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</si>
  <si>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</si>
  <si>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</si>
  <si>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</si>
  <si>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</si>
  <si>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</si>
  <si>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</si>
  <si>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</si>
  <si>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</si>
  <si>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</si>
  <si>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</si>
  <si>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</si>
  <si>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</si>
  <si>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</si>
  <si>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</si>
  <si>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</si>
  <si>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</si>
  <si>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</si>
  <si>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</si>
  <si>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</si>
  <si>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</si>
  <si>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</si>
  <si>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</si>
  <si>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</si>
  <si>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</si>
  <si>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</si>
  <si>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</si>
  <si>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</si>
  <si>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</si>
  <si>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</si>
  <si>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</si>
  <si>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</si>
  <si>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</si>
  <si>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</si>
  <si>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</si>
  <si>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</si>
  <si>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</si>
  <si>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</si>
  <si>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</si>
  <si>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</si>
  <si>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</si>
  <si>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</si>
  <si>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</si>
  <si>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</si>
  <si>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</si>
  <si>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</si>
  <si>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</si>
  <si>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</si>
  <si>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</si>
  <si>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</si>
  <si>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</si>
  <si>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</si>
  <si>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</si>
  <si>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</si>
  <si>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</si>
  <si>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</si>
  <si>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</si>
  <si>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</si>
  <si>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</si>
  <si>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</si>
  <si>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</si>
  <si>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</si>
  <si>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</si>
  <si>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</si>
  <si>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</si>
  <si>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</si>
  <si>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</si>
  <si>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</si>
  <si>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</si>
  <si>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</si>
  <si>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</si>
  <si>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</si>
  <si>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</si>
  <si>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</si>
  <si>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</si>
  <si>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</si>
  <si>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</si>
  <si>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</si>
  <si>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</si>
  <si>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</si>
  <si>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</si>
  <si>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</si>
  <si>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</si>
  <si>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</si>
  <si>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</si>
  <si>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</si>
  <si>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</si>
  <si>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</si>
  <si>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</si>
  <si>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</si>
  <si>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</si>
  <si>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</si>
  <si>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</si>
  <si>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</si>
  <si>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</si>
  <si>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</si>
  <si>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</si>
  <si>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</si>
  <si>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</si>
  <si>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</si>
  <si>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</si>
  <si>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</si>
  <si>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</si>
  <si>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</si>
  <si>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</si>
  <si>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</si>
  <si>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</si>
  <si>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</si>
  <si>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</si>
  <si>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</si>
  <si>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</si>
  <si>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</si>
  <si>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</si>
  <si>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</si>
  <si>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</si>
  <si>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</si>
  <si>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</si>
  <si>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</si>
  <si>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</si>
  <si>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</si>
  <si>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</si>
  <si>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</si>
  <si>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</si>
  <si>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</si>
  <si>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</si>
  <si>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</si>
  <si>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</si>
  <si>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</si>
  <si>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</si>
  <si>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</si>
  <si>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</si>
  <si>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</si>
  <si>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</si>
  <si>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</si>
  <si>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</si>
  <si>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</si>
  <si>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</si>
  <si>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</si>
  <si>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</si>
  <si>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</si>
  <si>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</si>
  <si>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</si>
  <si>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</si>
  <si>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</si>
  <si>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</si>
  <si>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</si>
  <si>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</si>
  <si>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</si>
  <si>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</si>
  <si>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</si>
  <si>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</si>
  <si>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</si>
  <si>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</si>
  <si>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</si>
  <si>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</si>
  <si>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</si>
  <si>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</si>
  <si>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</si>
  <si>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</si>
  <si>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</si>
  <si>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</si>
  <si>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</si>
  <si>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</si>
  <si>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</si>
  <si>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</si>
  <si>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</si>
  <si>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</si>
  <si>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</si>
  <si>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</si>
  <si>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</si>
  <si>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</si>
  <si>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</si>
  <si>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</si>
  <si>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</si>
  <si>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</si>
  <si>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</si>
  <si>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</si>
  <si>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</si>
  <si>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</si>
  <si>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</si>
  <si>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</si>
  <si>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</si>
  <si>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</si>
  <si>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</si>
  <si>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</si>
  <si>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</si>
  <si>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</si>
  <si>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</si>
  <si>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</si>
  <si>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</si>
  <si>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</si>
  <si>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</si>
  <si>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</si>
  <si>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</si>
  <si>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</si>
  <si>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</si>
  <si>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</si>
  <si>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</si>
  <si>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</si>
  <si>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</si>
  <si>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</si>
  <si>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</si>
  <si>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</si>
  <si>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</si>
  <si>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</si>
  <si>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</si>
  <si>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</si>
  <si>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</si>
  <si>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</si>
  <si>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</si>
  <si>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</si>
  <si>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</si>
  <si>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</si>
  <si>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</si>
  <si>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</si>
  <si>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</si>
  <si>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</si>
  <si>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</si>
  <si>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</si>
  <si>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</si>
  <si>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</si>
  <si>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</si>
  <si>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</si>
  <si>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</si>
  <si>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</si>
  <si>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</si>
  <si>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</si>
  <si>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</si>
  <si>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</si>
  <si>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</si>
  <si>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</si>
  <si>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</si>
  <si>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</si>
  <si>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</si>
  <si>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</si>
  <si>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</si>
  <si>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</si>
  <si>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</si>
  <si>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</si>
  <si>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</si>
  <si>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</si>
  <si>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</si>
  <si>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</si>
  <si>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</si>
  <si>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</si>
  <si>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</si>
  <si>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</si>
  <si>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</si>
  <si>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</si>
  <si>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</si>
  <si>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</si>
  <si>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</si>
  <si>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</si>
  <si>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</si>
  <si>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</si>
  <si>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</si>
  <si>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</si>
  <si>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</si>
  <si>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</si>
  <si>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</si>
  <si>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</si>
  <si>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</si>
  <si>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</si>
  <si>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</si>
  <si>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</si>
  <si>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</si>
  <si>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</si>
  <si>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</si>
  <si>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</si>
  <si>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</si>
  <si>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</si>
  <si>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</si>
  <si>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</si>
  <si>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</si>
  <si>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</si>
  <si>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</si>
  <si>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</si>
  <si>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</si>
  <si>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</si>
  <si>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</si>
  <si>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</si>
  <si>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</si>
  <si>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</si>
  <si>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</si>
  <si>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</si>
  <si>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</si>
  <si>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</si>
  <si>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</si>
  <si>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</si>
  <si>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</si>
  <si>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</si>
  <si>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</si>
  <si>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</si>
  <si>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</si>
  <si>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</si>
  <si>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</si>
  <si>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</si>
  <si>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</si>
  <si>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</si>
  <si>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</si>
  <si>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</si>
  <si>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</si>
  <si>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</si>
  <si>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</si>
  <si>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</si>
  <si>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</si>
  <si>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</si>
  <si>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</si>
  <si>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</si>
  <si>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</si>
  <si>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</si>
  <si>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</si>
  <si>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</si>
  <si>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</si>
  <si>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</si>
  <si>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</si>
  <si>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</si>
  <si>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</si>
  <si>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</si>
  <si>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</si>
  <si>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</si>
  <si>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</si>
  <si>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</si>
  <si>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</si>
  <si>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</si>
  <si>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</si>
  <si>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</si>
  <si>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</si>
  <si>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</si>
  <si>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</si>
  <si>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</si>
  <si>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</si>
  <si>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</si>
  <si>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</si>
  <si>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</si>
  <si>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</si>
  <si>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</si>
  <si>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</si>
  <si>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75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</si>
  <si>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</si>
  <si>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</si>
  <si>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</si>
  <si>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</si>
  <si>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</si>
  <si>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</si>
  <si>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</si>
  <si>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</si>
  <si>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</si>
  <si>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</si>
  <si>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</si>
  <si>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</si>
  <si>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</si>
  <si>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</si>
  <si>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</si>
  <si>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</si>
  <si>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</si>
  <si>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</si>
  <si>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</si>
  <si>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</si>
  <si>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</si>
  <si>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</si>
  <si>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</si>
  <si>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</si>
  <si>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</si>
  <si>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</si>
  <si>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</si>
  <si>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</si>
  <si>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</si>
  <si>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</si>
  <si>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</si>
  <si>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</si>
  <si>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</si>
  <si>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</si>
  <si>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</si>
  <si>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</si>
  <si>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</si>
  <si>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</si>
  <si>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</si>
  <si>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</si>
  <si>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</si>
  <si>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</si>
  <si>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</si>
  <si>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</si>
  <si>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</si>
  <si>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</si>
  <si>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</si>
  <si>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</si>
  <si>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</si>
  <si>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</si>
  <si>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</si>
  <si>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</si>
  <si>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</si>
  <si>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</si>
  <si>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</si>
  <si>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</si>
  <si>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</si>
  <si>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</si>
  <si>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</si>
  <si>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</si>
  <si>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</si>
  <si>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</si>
  <si>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</si>
  <si>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</si>
  <si>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</si>
  <si>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</si>
  <si>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</si>
  <si>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</si>
  <si>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</si>
  <si>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</si>
  <si>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</si>
  <si>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</si>
  <si>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</si>
  <si>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</si>
  <si>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</si>
  <si>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</si>
  <si>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</si>
  <si>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</si>
  <si>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</si>
  <si>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</si>
  <si>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</si>
  <si>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</si>
  <si>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</si>
  <si>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</si>
  <si>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</si>
  <si>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</si>
  <si>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</si>
  <si>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team At site Wating Access</t>
  </si>
  <si>
    <t xml:space="preserve"> PCM-20250215-00000830 </t>
  </si>
  <si>
    <t>LTE site still down and  site located in aramco area access issue need special permission</t>
  </si>
  <si>
    <t xml:space="preserve"> PCM-20251007-00001750 </t>
  </si>
  <si>
    <t>access road issue</t>
  </si>
  <si>
    <t xml:space="preserve"> PCM-20251007-00002008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</si>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</sst>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274.85928506944765</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1.2965625006472692E-2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9.1114583337912336E-3</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45937.807710995374</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45937.807710995374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45937.807710995374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45937.807710995374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45937.807710995374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45937.807710995374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45937.807710995374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45937.807710995374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45937.807710995374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45937.807710995374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45937.807710995374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45937.807710995374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45937.807710995374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45937.807710995374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45937.807710995374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45937.807710995374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45937.807710995374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45937.807710995374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45937.807710995374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45937.807710995374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45937.807710995374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45937.807710995374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45937.807710995374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45937.807710995374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45937.807710995374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45937.807710995374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45937.807710995374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45937.807710995374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45937.807710995374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45937.807710995374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45937.807710995374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45937.807710995374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45937.807710995374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45937.807710995374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45937.807710995374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45937.807710995374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45937.807710995374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45937.807710995374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45937.807710995374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45937.807710995374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45937.807710995374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45937.807710995374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45937.807710995374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45937.807710995374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45937.807710995374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45937.807710995374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45937.807710995374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45937.807710995374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45937.807710995374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45937.807710995374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45937.807710995374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45937.807710995374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45937.807710995374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45937.807710995374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45937.807710995374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45937.807710995374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45937.807710995374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45937.807710995374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45937.807710995374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45937.807710995374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45937.807710995374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45937.807710995374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45937.807710995374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45937.807710995374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45937.807710995374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45937.807710995374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45937.807710995374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45937.807710995374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45937.807710995374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45937.807710995374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45937.807710995374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45937.807710995374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45937.807710995374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45937.807710995374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45937.807710995374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45937.807710995374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45937.807710995374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45937.807710995374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45937.807710995374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45937.807710995374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45937.807710995374</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BF2AB122-80EF-450B-B7D0-B7E91CBB309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131.08062766204239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112.80787303241232</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45937.807710995374</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45937.807710995374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45937.807710995374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45937.807710995374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45937.807710995374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45937.807710995374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45937.807710995374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45937.807710995374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45937.807710995374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45937.807710995374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45937.807710995374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45937.807710995374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45937.807710995374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45937.807710995374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45937.807710995374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45937.807710995374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45937.807710995374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45937.807710995374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45937.807710995374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45937.807710995374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45937.807710995374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45937.807710995374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45937.807710995374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45937.807710995374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45937.807710995374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45937.807710995374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45937.807710995374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45937.807710995374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45937.807710995374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45937.807710995374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45937.807710995374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45937.807710995374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45937.807710995374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45937.807710995374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45937.807710995374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45937.807710995374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45937.807710995374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45937.807710995374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45937.807710995374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45937.807710995374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45937.807710995374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45937.807710995374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45937.807710995374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45937.807710995374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45937.807710995374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45937.807710995374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45937.807710995374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45937.807710995374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45937.807710995374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45937.807710995374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45937.807710995374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45937.807710995374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45937.807710995374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45937.807710995374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45937.807710995374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45937.807710995374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45937.807710995374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45937.807710995374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45937.807710995374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45937.807710995374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45937.807710995374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45937.807710995374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45937.807710995374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45937.807710995374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45937.807710995374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45937.807710995374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45937.807710995374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45937.807710995374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45937.807710995374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45937.807710995374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45937.807710995374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45937.807710995374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45937.807710995374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45937.807710995374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45937.807710995374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45937.807710995374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45937.807710995374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45937.807710995374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45937.807710995374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45937.807710995374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45937.807710995374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45937.807710995374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45937.807710995374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45937.807710995374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45937.807710995374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45937.807710995374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45937.807710995374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45937.807710995374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45937.807710995374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45937.807710995374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45937.807710995374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45937.807710995374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45937.807710995374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45937.807710995374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45937.807710995374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45937.807710995374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45937.807710995374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45937.807710995374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45937.807710995374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45937.807710995374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45937.807710995374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45937.807710995374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45937.807710995374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45937.807710995374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45937.807710995374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45937.807710995374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45937.807710995374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45937.807710995374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45937.807710995374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45937.807710995374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45937.807710995374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45937.807710995374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45937.807710995374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45937.807710995374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45937.807710995374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45937.807710995374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45937.807710995374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45937.807710995374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45937.807710995374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45937.807710995374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45937.807710995374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45937.807710995374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45937.807710995374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45937.807710995374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45937.807710995374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45937.807710995374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45937.807710995374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45937.807710995374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45937.807710995374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45937.807710995374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45937.807710995374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45937.807710995374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45937.807710995374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45937.807710995374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45937.807710995374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45937.807710995374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45937.807710995374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45937.807710995374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45937.807710995374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45937.807710995374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45937.807710995374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45937.807710995374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45937.807710995374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45937.807710995374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45937.807710995374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45937.807710995374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45937.807710995374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45937.807710995374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45937.807710995374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45937.807710995374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45937.807710995374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45937.807710995374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45937.807710995374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45937.807710995374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45937.807710995374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45937.807710995374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45937.807710995374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45937.807710995374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45937.807710995374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45937.807710995374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45937.807710995374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45937.807710995374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45937.807710995374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45937.807710995374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45937.807710995374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45937.807710995374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45937.807710995374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45937.807710995374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45937.807710995374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45937.807710995374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45937.807710995374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45937.807710995374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45937.807710995374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45937.807710995374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45937.807710995374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45937.807710995374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45937.807710995374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45937.807710995374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45937.807710995374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45937.807710995374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45937.807710995374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45937.807710995374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45937.807710995374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45937.807710995374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45937.807710995374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45937.807710995374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45937.807710995374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45937.807710995374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45937.807710995374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45937.807710995374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45937.807710995374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45937.807710995374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45937.807710995374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45937.807710995374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45937.807710995374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45937.807710995374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45937.807710995374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45937.807710995374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45937.807710995374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45937.807710995374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45937.807710995374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45937.807710995374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45937.807710995374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45937.807710995374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45937.807710995374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45937.807710995374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45937.807710995374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45937.807710995374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45937.807710995374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45937.807710995374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45937.807710995374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45937.807710995374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45937.807710995374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45937.807710995374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45937.807710995374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45937.807710995374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45937.807710995374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45937.807710995374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45937.807710995374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45937.807710995374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45937.807710995374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45937.807710995374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45937.807710995374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45937.807710995374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45937.807710995374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45937.807710995374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45937.807710995374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45937.807710995374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45937.807710995374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45937.807710995374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45937.807710995374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45937.807710995374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45937.807710995374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45937.807710995374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45937.807710995374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45937.807710995374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45937.807710995374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45937.807710995374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45937.807710995374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45937.807710995374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45937.807710995374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45937.807710995374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45937.807710995374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45937.807710995374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45937.807710995374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45937.807710995374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45937.807710995374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45937.807710995374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45937.807710995374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45937.807710995374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45937.807710995374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45937.807710995374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45937.807710995374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45937.807710995374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45937.807710995374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45937.807710995374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45937.807710995374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45937.807710995374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45937.807710995374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45937.807710995374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45937.807710995374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45937.807710995374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45937.807710995374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45937.807710995374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45937.807710995374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45937.807710995374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45937.807710995374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45937.807710995374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45937.807710995374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45937.807710995374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45937.807710995374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45937.807710995374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45937.807710995374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45937.807710995374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45937.807710995374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45937.807710995374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45937.807710995374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45937.807710995374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45937.807710995374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45937.807710995374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45937.807710995374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45937.807710995374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45937.807710995374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45937.807710995374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45937.807710995374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45937.807710995374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45937.807710995374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45937.807710995374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45937.807710995374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45937.807710995374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45937.807710995374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45937.807710995374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45937.807710995374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45937.807710995374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45937.807710995374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45937.807710995374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45937.807710995374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45937.807710995374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45937.807710995374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45937.807710995374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45937.807710995374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45937.807710995374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45937.807710995374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45937.807710995374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45937.807710995374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45937.807710995374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45937.807710995374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45937.807710995374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45937.807710995374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45937.807710995374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45937.807710995374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45937.807710995374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45937.807710995374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45937.807710995374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45937.807710995374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45937.807710995374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45937.807710995374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45937.807710995374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45937.807710995374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45937.807710995374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45937.807710995374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45937.807710995374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45937.807710995374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45937.807710995374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45937.807710995374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45937.807710995374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45937.807710995374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45937.807710995374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45937.807710995374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45937.807710995374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45937.807710995374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45937.807710995374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45937.807710995374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45937.807710995374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45937.807710995374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45937.807710995374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45937.807710995374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45937.807710995374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45937.807710995374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45937.807710995374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45937.807710995374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45937.807710995374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45937.807710995374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45937.807710995374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45937.807710995374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45937.807710995374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45937.807710995374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45937.807710995374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45937.807710995374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45937.807710995374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45937.807710995374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45937.807710995374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45937.807710995374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45937.807710995374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45937.807710995374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45937.807710995374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45937.807710995374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45937.807710995374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45937.807710995374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45937.807710995374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45937.807710995374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45937.807710995374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45937.807710995374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45937.807710995374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45937.807710995374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45937.807710995374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45937.807710995374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45937.807710995374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45937.807710995374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45937.807710995374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45937.807710995374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45937.807710995374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45937.807710995374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45937.807710995374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45937.807710995374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45937.807710995374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45937.807710995374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45937.807710995374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45937.807710995374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45937.807710995374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45937.807710995374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45937.807710995374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45937.807710995374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45937.807710995374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45937.807710995374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45937.807710995374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45937.807710995374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45937.807710995374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45937.807710995374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45937.807710995374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45937.807710995374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45937.807710995374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45937.807710995374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45937.807710995374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45937.807710995374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45937.807710995374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45937.807710995374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45937.807710995374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45937.807710995374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45937.807710995374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45937.807710995374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45937.807710995374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45937.807710995374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45937.807710995374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45937.807710995374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45937.807710995374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45937.807710995374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45937.807710995374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45937.807710995374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45937.807710995374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45937.807710995374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45937.807710995374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45937.807710995374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45937.807710995374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45937.807710995374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45937.807710995374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45937.807710995374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45937.807710995374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45937.807710995374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45937.807710995374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45937.807710995374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45937.807710995374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45937.807710995374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45937.807710995374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45937.807710995374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45937.807710995374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45937.807710995374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45937.807710995374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45937.807710995374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45937.807710995374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45937.807710995374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45937.807710995374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45937.807710995374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45937.807710995374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45937.807710995374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45937.807710995374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45937.807710995374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45937.807710995374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45937.807710995374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45937.807710995374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45937.807710995374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45937.807710995374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45937.807710995374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45937.807710995374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45937.807710995374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45937.807710995374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45937.807711111112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45937.807711111112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45937.807711111112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45937.807711111112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45937.807711111112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45937.807711111112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45937.807711111112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45937.807711111112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45937.807711111112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45937.807711111112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45937.807711111112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45937.807711111112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45937.807711111112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45937.807711111112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45937.807711111112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45937.807711111112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45937.807711111112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45937.807711111112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45937.807711111112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45937.807711111112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45937.807711111112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45937.807711111112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45937.807711111112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45937.807711111112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45937.807711111112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45937.807711111112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45937.807711111112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45937.807711111112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45937.807711111112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45937.807711111112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45937.807711111112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45937.807711111112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45937.807711111112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45937.807711111112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45937.807711111112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45937.807711111112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45937.807711111112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45937.807711111112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45937.807711111112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45937.807711111112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45937.807711111112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45937.807711111112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45937.807711111112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45937.807711111112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45937.807711111112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45937.807711111112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45937.807711111112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45937.807711111112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45937.807711111112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45937.807711111112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45937.807711111112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45937.807711111112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45937.807711111112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45937.807711111112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45937.807711111112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45937.807711111112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45937.807711111112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45937.807711111112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45937.807711111112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45937.807711111112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45937.807711111112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45937.807711111112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45937.807711111112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45937.807711111112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45937.807711111112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45937.807711111112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45937.807711111112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45937.807711111112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45937.807711111112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45937.807711111112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45937.807711111112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45937.807711111112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45937.807711111112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45937.807711111112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45937.807711111112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45937.807711111112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45937.807711111112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45937.807711111112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45937.807711111112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45937.807711111112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45937.807711111112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45937.807711111112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45937.807711111112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45937.807711111112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45937.807711111112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45937.807711111112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45937.807711111112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45937.807711111112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45937.807711111112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45937.807711111112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45937.807711111112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45937.807711111112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45937.807711111112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45937.807711111112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45937.807711111112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45937.807711111112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45937.807711111112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45937.807711111112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45937.807711111112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45937.807711111112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45937.807711111112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45937.807711111112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45937.807711111112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45937.807711111112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45937.807711111112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45937.807711111112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45937.807711111112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45937.807711111112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45937.807711111112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45937.807711111112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45937.807711111112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45937.807711111112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45937.807711111112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45937.807711111112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45937.807711111112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45937.807711111112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45937.807711111112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45937.807711111112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45937.807711111112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45937.807711111112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45937.807711111112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45937.807711111112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45937.807711111112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45937.807711111112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45937.807711111112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45937.807711111112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45937.807711111112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45937.807711111112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45937.807711111112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45937.807711111112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45937.807711111112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45937.807711111112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45937.807711111112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45937.807711111112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45937.807711111112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45937.807711111112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45937.807711111112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45937.807711111112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45937.807711111112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45937.807711111112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45937.807711111112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45937.807711111112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45937.807711111112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45937.807711111112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45937.807711111112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45937.807711111112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45937.807711111112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45937.807711111112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45937.807711111112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45937.807711111112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45937.807711111112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45937.807711111112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45937.807711111112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45937.807711111112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45937.807711111112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45937.807711111112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45937.807711111112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45937.807711111112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45937.807711111112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45937.807711111112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45937.807711111112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45937.807711111112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45937.807711111112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45937.807711111112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45937.807711111112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45937.807711111112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45937.807711111112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45937.807711111112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45937.807711111112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45937.807711111112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45937.807711111112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45937.807711111112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45937.807711111112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45937.807711111112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45937.807711111112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45937.807711111112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45937.807711111112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45937.807711111112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45937.807711111112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45937.807711111112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45937.807711111112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45937.807711111112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45937.807711111112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45937.807711111112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45937.807711111112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45937.807711111112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45937.807711111112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45937.807711111112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45937.807711111112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45937.807711111112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45937.807711111112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45937.807711111112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45937.807711111112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45937.807711111112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45937.807711111112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45937.807711111112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45937.807711111112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45937.807711111112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45937.807711111112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45937.807711111112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45937.807711111112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45937.807711111112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45937.807711111112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45937.807711111112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45937.807711111112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45937.807711111112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45937.807711111112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45937.807711111112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45937.807711111112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45937.807711111112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45937.807711111112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45937.807711111112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45937.807711111112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45937.807711111112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45937.807711111112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45937.807711111112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45937.807711111112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45937.807711111112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45937.807711111112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45937.807711111112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45937.807711111112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45937.807711111112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45937.807711111112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45937.807711111112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45937.807711111112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45937.807711111112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45937.807711111112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45937.807711111112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45937.807711111112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45937.807711111112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45937.807711111112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45937.807711111112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45937.807711111112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45937.807711111112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45937.807711111112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45937.807711111112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45937.807711111112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45937.807711111112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45937.807711111112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45937.807711111112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45937.807711111112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45937.807711111112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45937.807711111112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45937.807711111112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45937.807711111112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45937.807711111112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45937.807711111112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45937.807711111112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45937.807711111112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45937.807711111112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45937.807711111112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45937.807711111112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45937.807711111112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45937.807711111112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45937.807711111112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45937.807711111112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45937.807711111112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45937.807711111112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45937.807711111112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45937.807711111112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45937.807711111112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45937.807711111112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45937.807711111112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45937.807711111112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45937.807711111112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45937.807711111112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45937.807711111112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45937.807711111112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45937.807711111112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45937.807711111112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45937.807711111112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45937.807711111112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45937.807711111112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45937.807711111112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45937.807711111112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45937.807711111112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45937.807711111112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45937.807711111112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45937.807711111112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45937.807711111112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45937.807711111112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45937.807711111112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45937.807711111112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45937.807711111112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45937.807711111112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45937.807711111112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45937.807711111112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45937.807711111112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45937.807711111112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45937.807711111112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45937.807711111112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45937.807711111112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45937.807711111112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45937.807711111112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45937.807711111112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45937.807711111112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45937.807711111112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45937.807711111112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45937.807711111112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45937.807711111112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45937.807711111112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45937.807711111112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45937.807711111112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45937.807711111112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45937.807711111112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45937.807711111112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45937.807711111112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45937.807711111112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45937.807711111112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45937.807711111112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45937.807711111112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45937.807711111112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45937.807711111112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45937.807711111112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45937.807711111112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45937.807711111112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45937.807711111112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45937.807711111112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45937.807711111112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45937.807711111112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45937.807711111112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45937.807711111112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45937.807711111112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45937.807711111112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45937.807711111112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45937.807711111112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45937.807711111112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45937.807711111112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45937.807711111112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45937.807711111112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45937.807711111112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45937.807711111112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45937.807711111112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45937.807711111112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45937.807711111112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45937.807711111112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45937.807711111112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45937.807711111112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45937.807711111112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45937.807711111112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45937.807711111112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45937.807711111112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45937.807711111112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45937.807711111112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45937.807711111112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45937.807711111112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45937.807711111112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45937.807711111112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45937.807711111112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45937.807711111112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45937.807711111112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45937.807711111112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45937.807711111112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45937.807711111112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45937.807711111112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45937.807711111112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45937.807711111112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45937.807711111112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45937.807711111112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45937.807711111112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45937.807711111112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45937.807711111112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45937.807711111112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45937.807711111112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45937.807711111112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45937.807711111112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45937.807711111112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45937.807711111112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45937.807711111112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45937.807711111112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45937.807711111112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45937.807711111112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45937.807711111112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45937.807711111112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45937.807711111112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45937.807711111112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45937.807711111112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45937.807711111112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45937.807711111112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45937.807711111112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45937.807711111112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45937.807711111112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45937.807711111112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45937.807711111112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45937.807711111112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45937.807711111112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45937.807711111112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45937.807711111112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45937.807711111112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45937.807711111112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45937.807711111112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45937.807711111112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45937.807711111112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45937.807711111112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45937.807711111112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45937.807711111112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45937.807711111112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45937.807711111112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45937.807711111112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45937.807711111112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45937.807711111112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45937.807711111112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45937.807711111112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45937.807711111112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45937.807711111112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45937.807711111112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45937.807711111112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45937.807711111112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45937.807711111112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45937.807711111112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45937.807711111112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45937.807711111112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45937.807711111112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45937.807711111112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45937.807711111112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45937.807711111112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45937.807711111112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45937.807711111112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45937.807711111112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45937.807711111112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45937.807711111112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45937.807711111112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45937.807711111112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45937.807711111112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45937.807711111112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45937.807711111112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45937.807711111112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45937.807711111112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45937.807711111112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45937.807711111112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45937.807711111112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45937.807711111112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45937.807711111112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45937.807711111112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45937.807711111112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45937.807711111112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45937.807711111112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45937.807711111112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45937.807711111112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45937.807711111112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45937.807711111112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45937.807711111112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45937.807711111112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45937.807711111112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45937.807711111112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45937.807711111112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45937.807711111112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45937.807711111112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45937.807711111112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45937.807711111112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45937.807711111112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45937.807711111112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45937.807711111112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45937.807711111112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45937.807711111112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45937.807711111112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45937.807711111112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45937.807711111112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45937.807711111112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45937.807711111112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45937.807711111112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45937.807711111112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45937.807711111112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45937.807711111112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45937.807711111112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45937.807711111112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45937.807711111112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45937.807711111112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45937.807711111112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45937.807711111112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45937.807711111112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45937.807711111112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45937.807711111112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45937.807711111112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45937.807711111112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45937.807711111112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45937.807711111112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45937.807711111112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45937.807711111112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45937.807711111112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45937.807711111112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45937.807711111112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45937.807711111112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45937.807711111112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45937.807711111112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45937.807711111112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45937.807711111112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45937.807711111112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45937.807711111112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45937.807711111112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45937.807711111112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45937.807711111112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45937.807711111112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45937.807711111112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45937.807711111112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45937.807711111112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45937.807711111112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45937.807711111112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45937.807711111112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45937.807711111112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45937.807711111112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45937.807711111112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45937.807711111112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45937.807711111112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45937.807711111112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45937.807711111112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45937.807711111112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45937.807711111112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45937.807711111112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45937.807711111112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45937.807711111112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45937.807711111112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45937.807711111112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45937.807711111112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45937.807711111112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45937.807711111112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45937.807711111112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45937.807711111112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45937.807711111112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45937.807711111112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45937.807711111112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45937.807711111112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45937.807711111112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45937.807711111112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45937.807711111112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45937.807711111112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45937.807711111112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45937.807711111112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45937.807711111112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45937.807711111112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45937.807711111112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45937.807711111112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45937.807711111112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45937.807711111112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45937.807711111112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45937.807711111112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45937.807711111112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45937.807711111112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45937.807711111112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45937.807711111112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45937.807711111112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45937.807711111112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45937.807711111112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45937.807711111112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45937.807711111112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45937.807711111112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45937.807711111112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45937.807711111112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45937.807711111112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45937.807711111112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45937.807711111112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45937.807711111112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45937.807711111112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45937.807711111112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45937.807711111112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45937.807711111112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45937.807711111112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45937.807711111112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45937.807711111112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45937.807711111112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45937.807711111112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45937.807711111112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45937.807711111112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45937.807711111112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45937.807711111112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45937.807711111112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45937.807711111112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45937.807711111112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45937.807711111112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45937.807711111112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45937.807711111112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45937.807711111112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45937.807711111112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45937.807711111112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45937.807711111112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45937.807711111112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45937.807711111112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45937.807711111112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45937.807711111112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45937.807711111112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45937.807711111112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45937.807711111112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45937.807711111112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45937.807711111112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45937.807711111112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45937.807711111112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45937.807711111112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45937.807711111112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45937.807711111112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45937.807711111112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45937.807711111112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45937.807711111112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45937.807711111112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45937.807711111112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45937.807711111112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45937.807711111112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45937.807711111112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45937.807711111112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45937.807711111112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45937.807711111112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45937.807711111112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45937.807711111112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45937.807711111112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45937.807711111112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45937.807711111112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45937.807711111112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45937.807711111112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45937.807711111112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45937.807711111112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45937.807711111112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45937.807711111112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45937.807711111112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45937.807711111112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45937.807711111112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45937.807711111112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45937.807711111112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45937.807711111112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45937.807711111112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45937.807711111112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45937.807711111112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45937.807711111112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45937.807711111112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45937.807711111112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45937.807711111112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45937.807711111112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45937.807711111112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45937.807711111112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45937.807711111112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45937.807711111112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45937.807711111112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45937.807711111112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45937.807711111112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45937.807711111112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45937.807711111112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45937.807711111112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45937.807711111112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45937.807711111112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45937.807711111112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45937.807711111112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45937.807711111112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45937.807711111112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45937.807711111112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45937.807711111112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45937.807711111112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45937.807711111112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45937.807711111112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45937.807711111112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45937.807711111112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45937.807711111112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45937.807711111112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45937.807711111112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45937.807711111112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45937.807711111112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45937.807711111112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45937.807711111112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45937.807711111112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45937.807711111112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45937.807711111112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45937.807711111112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45937.807711111112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45937.807711111112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45937.807711111112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45937.807711111112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45937.807711111112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45937.807711111112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45937.807711111112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45937.807711111112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45937.807711111112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45937.807711111112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45937.807711111112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45937.807711111112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45937.807711111112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45937.807711111112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45937.807711111112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45937.807711111112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45937.807711111112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45937.807711111112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45937.807711111112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45937.807711111112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45937.807711111112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45937.807711111112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45937.807711111112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45937.807711111112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45937.807711111112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45937.807711111112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45937.807711111112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45937.807711111112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45937.807711111112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45937.807711111112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45937.807711111112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45937.807711111112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45937.807711111112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45937.807711111112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45937.807711111112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45937.807711111112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45937.807711111112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45937.807711111112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45937.807711111112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45937.807711111112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45937.807711111112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45937.807711111112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45937.807711111112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45937.807711111112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45937.807711111112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45937.807711111112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45937.807711111112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45937.807711111112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45937.807711111112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45937.807711111112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45937.807711111112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45937.807711111112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45937.807711111112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45937.807711111112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45937.807711111112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45937.807711111112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45937.807711111112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45937.807711111112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45937.807711111112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45937.807711111112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45937.807711111112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45937.807711111112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45937.807711111112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45937.807711111112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45937.807711111112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45937.807711111112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45937.807711111112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45937.807711111112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45937.807711111112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45937.807711111112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45937.807711111112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45937.807711111112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45937.807711111112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45937.807711111112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45937.807711111112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45937.807711111112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45937.807711111112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45937.807711111112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45937.807711111112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45937.807711111112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45937.807711111112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45937.807711111112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45937.807711111112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45937.807711111112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45937.807711111112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45937.807711111112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45937.807711111112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45937.807711111112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45937.807711111112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45937.807711111112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45937.807711111112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45937.807711111112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45937.807711111112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45937.807711111112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45937.807711111112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45937.807711111112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45937.807711111112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45937.807711111112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45937.807711111112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45937.807711111112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45937.807711111112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45937.807711111112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45937.807711111112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45937.807711111112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45937.807711111112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45937.807711111112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45937.807711111112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45937.807711111112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45937.807711111112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45937.807711111112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45937.807711111112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45937.807711111112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45937.807711111112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45937.807711111112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45937.807711111112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45937.807711111112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45937.807711111112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45937.807711111112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45937.807711111112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45937.807711111112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45937.807711111112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45937.807711111112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45937.807711111112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45937.807711111112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45937.807711111112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45937.807711111112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45937.807711111112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45937.807711111112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45937.807711111112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45937.807711111112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45937.807711111112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45937.807711111112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45937.807711111112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45937.807711111112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45937.807711111112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45937.807711111112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45937.807711111112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45937.807711111112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45937.807711111112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45937.807711111112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45937.807711111112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45937.807711111112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45937.807711111112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45937.807711111112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45937.807711111112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45937.807711111112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45937.807711111112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45937.807711111112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45937.807711111112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45937.807711111112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45937.807711111112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45937.807711111112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45937.807711111112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45937.807711111112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45937.807711111112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45937.807711111112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45937.807711111112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45937.807711111112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45937.807711111112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45937.807711111112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45937.807711111112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45937.807711111112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45937.807711111112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45937.807711111112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45937.807711111112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45937.807711111112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45937.807711111112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45937.807711111112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45937.807711111112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45937.807711111112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45937.807711111112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45937.807711111112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45937.807711111112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45937.807711111112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45937.807711111112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45937.807711111112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45937.807711111112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45937.807711111112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45937.807711111112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45937.807711111112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45937.807711111112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45937.807711111112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45937.807711111112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45937.807711111112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45937.807711111112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45937.807711111112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45937.807711111112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45937.807711111112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45937.807711111112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45937.807711111112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45937.807711111112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45937.807711111112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45937.807711111112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45937.807711111112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45937.807711111112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45937.807711111112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45937.807711111112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45937.807711111112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45937.807711111112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45937.807711111112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45937.807711111112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45937.807711111112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45937.807711111112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45937.807711111112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45937.807711111112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45937.807711111112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45937.807711111112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45937.807711111112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45937.807711111112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45937.807711111112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45937.807711111112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45937.807711111112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45937.807711111112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45937.807711111112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45937.807711111112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45937.807711111112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45937.807711111112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45937.807711111112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45937.807711111112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45937.807711111112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45937.807711111112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45937.807711111112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45937.807711111112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45937.807711111112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45937.807711111112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45937.807711111112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45937.807711111112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45937.807711111112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45937.807711111112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45937.807711111112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45937.807711111112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45937.807711111112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45937.807711111112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45937.807711111112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45937.807711111112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45937.807711111112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45937.807711111112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45937.807711111112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45937.807711111112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45937.807711111112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45937.807711111112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45937.807711111112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45937.807711111112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45937.807711111112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45937.807711111112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45937.807711111112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45937.807711111112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45937.807711111112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45937.807711111112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45937.807711111112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45937.807711111112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45937.807711111112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45937.807711111112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45937.807711111112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45937.807711111112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45937.807711111112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45937.807711111112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45937.807711111112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45937.807711111112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45937.807711111112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45937.807711111112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45937.807711111112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45937.807711111112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45937.807711111112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45937.807711111112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45937.807711111112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45937.807711111112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45937.807711111112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45937.807711111112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45937.807711111112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45937.807711111112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45937.807711111112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45937.807711111112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45937.807711111112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45937.807711111112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45937.807711111112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45937.807711111112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45937.807711111112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45937.807711111112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45937.807711111112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45937.807711111112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45937.807711111112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45937.807711111112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45937.807711111112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45937.807711111112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45937.807711111112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45937.807711111112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45937.807711111112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45937.807711111112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45937.807711111112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45937.807711111112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45937.807711111112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45937.807711111112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45937.807711111112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45937.807711111112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45937.807711111112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45937.807711111112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45937.807711111112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45937.807711111112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45937.807711111112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45937.807711111112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45937.807711111112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45937.807711111112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45937.807711111112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45937.807711111112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45937.807711111112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45937.807711111112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45937.807711111112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45937.807711111112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45937.807711111112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45937.807711111112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45937.807711111112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45937.807711111112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45937.807711111112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45937.807711111112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45937.807711111112</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45937.807711111112</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45937.807711111112</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45937.807711111112</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45937.807711111112</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45937.807711111112</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45937.807711111112</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45937.807711111112</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45937.807711111112</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45937.807711111112</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45937.807711111112</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45937.807711111112</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234.32699340277759</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0.12928506944444962</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99" t="s">
        <v>35997</v>
      </c>
      <c r="E4" s="135" t="s">
        <v>38964</v>
      </c>
      <c r="F4" s="136">
        <v>45937.767187500001</v>
      </c>
      <c r="G4" s="137">
        <f ca="1">IFERROR(NOW()-F4,"")</f>
        <v>4.0523495372326579E-2</v>
      </c>
      <c r="H4" s="136">
        <v>45937.761655092596</v>
      </c>
      <c r="I4" s="132" t="str">
        <f>IFERROR(VLOOKUP(D4,DB!A:F,6,0),"")</f>
        <v>SCECO</v>
      </c>
      <c r="J4" s="132" t="str">
        <f>IFERROR(VLOOKUP(D4,DB!A:G,7,0),"")</f>
        <v>Good</v>
      </c>
      <c r="K4" s="139" t="s">
        <v>39061</v>
      </c>
      <c r="L4" s="134" t="str">
        <f>IFERROR(VLOOKUP(D4,DB!A:I,9,0),"")</f>
        <v>Latis</v>
      </c>
    </row>
    <row r="5" spans="1:16" ht="15" customHeight="1">
      <c r="A5" s="132"/>
      <c r="B5" s="132" t="str">
        <f>IFERROR(VLOOKUP(D5,DB!A:K,11,0),"")</f>
        <v/>
      </c>
      <c r="C5" s="133"/>
      <c r="D5" s="134"/>
      <c r="E5" s="135"/>
      <c r="F5" s="136"/>
      <c r="G5" s="137">
        <f ca="1">IFERROR(NOW()-F5,"")</f>
        <v>45937.807710995374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45937.807710995374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45937.807710995374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45937.807710995374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45937.807710995374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45937.807710995374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45937.807710995374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45937.807710995374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45937.807710995374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45937.807710995374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45937.807710995374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45937.807710995374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45937.807710995374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45937.807710995374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45937.807710995374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45937.807710995374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45937.807710995374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45937.807710995374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45937.807710995374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45937.807710995374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45937.807710995374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45937.807710995374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45937.807710995374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45937.807710995374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45937.807710995374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45937.807710995374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45937.807710995374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45937.807710995374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45937.807710995374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45937.807710995374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45937.807710995374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45937.807710995374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45937.807710995374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45937.807710995374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45937.807710995374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45937.807710995374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45937.807710995374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45937.807710995374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45937.807710995374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45937.807710995374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45937.807710995374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45937.807710995374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45937.807710995374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45937.807710995374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45937.807710995374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45937.807710995374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45937.807710995374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45937.807710995374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45937.807710995374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45937.807710995374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45937.807710995374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45937.807710995374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45937.807710995374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45937.807710995374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45937.807710995374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45937.807710995374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45937.807710995374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45937.807710995374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45937.807710995374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45937.807710995374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45937.807710995374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45937.807710995374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45937.807710995374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45937.807710995374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45937.807710995374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45937.807710995374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45937.807710995374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45937.807710995374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45937.807710995374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45937.807710995374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45937.807710995374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45937.807710995374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45937.807710995374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45937.807710995374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45937.807710995374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45937.807710995374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45937.807710995374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45937.807710995374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45937.807710995374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45937.807710995374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45937.807710995374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45937.807710995374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45937.807710995374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45937.807710995374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45937.807710995374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45937.807710995374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45937.807710995374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45937.807710995374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45937.807710995374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45937.807710995374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45937.807710995374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45937.807710995374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45937.807710995374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45937.807710995374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45937.807710995374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45937.807710995374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45937.807710995374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45937.807710995374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45937.807710995374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45937.807710995374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45937.807710995374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45937.807710995374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45937.807710995374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45937.807710995374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45937.807710995374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45937.807710995374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45937.807710995374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45937.807710995374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45937.807710995374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45937.807710995374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45937.807710995374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45937.807710995374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45937.807710995374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45937.807710995374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45937.807710995374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45937.807710995374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45937.807710995374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45937.807710995374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45937.807710995374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45937.807710995374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45937.807710995374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45937.807710995374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45937.807710995374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45937.807710995374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45937.807710995374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45937.807710995374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45937.807710995374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45937.807710995374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45937.807710995374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45937.807710995374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45937.807710995374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45937.807710995374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45937.807710995374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45937.807710995374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45937.807710995374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45937.807710995374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45937.807710995374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45937.807710995374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45937.807710995374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45937.807710995374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45937.807710995374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45937.807710995374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45937.807710995374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45937.807710995374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45937.807710995374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45937.807710995374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45937.807710995374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45937.807710995374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45937.807710995374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45937.807710995374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45937.807710995374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45937.807710995374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45937.807710995374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45937.807710995374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45937.807710995374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45937.807710995374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45937.807710995374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45937.807710995374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45937.807710995374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45937.807710995374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45937.807710995374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45937.807710995374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45937.807710995374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45937.807710995374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45937.807710995374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45937.807710995374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45937.807710995374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45937.807710995374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45937.807710995374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45937.807710995374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45937.807710995374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45937.807710995374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45937.807710995374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45937.807710995374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45937.807710995374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45937.807710995374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45937.807710995374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45937.807710995374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45937.807710995374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45937.807710995374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45937.807710995374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45937.807710995374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45937.807710995374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45937.807710995374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45937.807710995374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45937.807710995374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45937.807710995374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45937.807710995374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45937.807710995374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45937.807710995374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45937.807710995374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45937.807710995374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45937.807710995374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45937.807710995374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45937.807710995374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45937.807710995374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45937.807710995374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45937.807710995374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45937.807710995374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45937.807710995374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45937.807710995374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45937.807710995374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45937.807710995374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45937.807710995374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45937.807710995374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45937.807710995374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45937.807710995374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45937.807710995374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45937.807710995374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45937.807710995374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45937.807710995374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45937.807710995374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45937.807710995374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45937.807710995374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45937.807710995374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45937.807710995374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45937.807710995374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45937.807710995374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45937.807710995374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45937.807710995374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45937.807710995374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45937.807710995374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45937.807710995374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45937.807710995374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45937.807710995374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45937.807710995374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45937.807710995374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45937.807710995374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45937.807710995374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45937.807710995374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45937.807710995374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45937.807710995374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45937.807710995374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45937.807710995374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45937.807710995374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45937.807710995374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45937.807710995374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45937.807710995374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45937.807710995374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45937.807710995374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45937.807710995374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45937.807710995374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45937.807710995374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45937.807710995374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45937.807710995374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45937.807710995374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45937.807710995374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45937.807710995374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45937.807710995374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45937.807710995374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45937.807710995374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45937.807710995374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45937.807710995374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45937.807710995374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45937.807710995374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45937.807710995374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45937.807710995374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45937.807710995374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45937.807710995374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45937.807710995374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45937.807710995374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45937.807710995374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45937.807710995374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45937.807710995374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45937.807710995374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45937.807710995374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45937.807710995374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45937.807710995374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45937.807710995374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45937.807710995374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45937.807710995374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45937.807710995374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45937.807710995374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45937.807710995374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45937.807710995374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45937.807710995374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45937.807710995374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45937.807710995374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45937.807710995374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45937.807710995374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45937.807710995374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45937.807710995374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45937.807710995374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45937.807710995374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45937.807710995374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45937.807710995374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45937.807710995374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45937.807710995374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45937.807710995374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45937.807710995374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45937.807710995374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45937.807710995374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45937.807710995374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45937.807710995374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45937.807710995374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45937.807710995374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45937.807710995374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45937.807710995374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45937.807710995374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45937.807710995374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45937.807710995374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45937.807710995374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45937.807710995374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45937.807710995374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45937.807710995374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45937.807710995374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45937.807710995374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45937.807710995374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45937.807710995374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45937.807710995374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45937.807710995374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45937.807710995374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45937.807710995374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45937.807710995374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45937.807710995374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45937.807710995374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45937.807710995374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45937.807710995374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45937.807710995374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45937.807710995374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45937.807710995374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45937.807710995374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45937.807710995374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45937.807710995374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45937.807710995374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45937.807710995374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45937.807710995374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45937.807710995374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45937.807710995374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45937.807710995374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45937.807710995374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45937.807710995374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45937.807710995374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45937.807710995374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45937.807710995374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45937.807710995374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45937.807710995374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45937.807710995374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45937.807710995374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45937.807710995374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45937.807710995374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45937.807710995374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45937.807710995374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45937.807710995374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45937.807710995374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45937.807710995374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45937.807710995374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45937.807710995374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45937.807710995374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45937.807710995374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45937.807710995374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45937.807710995374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45937.807710995374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45937.807710995374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45937.807710995374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45937.807710995374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45937.807710995374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45937.807710995374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45937.807710995374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45937.807710995374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45937.807710995374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45937.807710995374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45937.807710995374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45937.807710995374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45937.807710995374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45937.807710995374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45937.807710995374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45937.807710995374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45937.807710995374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45937.807710995374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45937.807710995374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45937.807710995374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45937.807710995374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45937.807710995374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45937.807710995374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45937.807710995374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45937.807710995374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45937.807710995374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45937.807710995374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45937.807710995374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45937.807710995374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45937.807710995374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45937.807710995374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45937.807710995374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45937.807710995374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45937.807710995374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45937.807710995374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45937.807710995374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45937.807710995374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45937.807710995374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45937.807710995374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45937.807710995374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45937.807710995374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45937.807710995374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45937.807710995374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45937.807710995374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45937.807710995374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45937.807710995374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45937.807710995374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45937.807710995374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45937.807710995374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45937.807710995374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45937.807710995374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45937.807710995374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45937.807710995374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45937.807710995374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45937.807710995374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45937.807710995374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45937.807710995374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45937.807710995374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45937.807710995374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45937.807710995374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45937.807710995374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45937.807710995374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45937.807710995374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45937.807710995374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45937.807710995374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45937.807710995374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45937.807710995374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45937.807710995374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45937.807710995374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45937.807710995374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45937.807710995374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45937.807710995374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45937.807710995374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45937.807710995374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45937.807710995374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45937.807710995374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45937.807710995374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45937.807710995374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45937.807710995374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45937.807710995374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45937.807710995374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45937.807710995374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45937.807710995374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45937.807710995374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45937.807710995374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45937.807710995374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45937.807710995374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45937.807710995374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45937.807710995374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45937.807710995374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45937.807710995374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45937.807710995374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45937.807710995374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45937.807710995374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45937.807710995374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45937.807710995374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45937.807710995374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45937.807710995374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45937.807710995374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45937.807710995374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45937.807710995374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45937.807710995374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45937.807710995374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45937.807710995374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45937.807710995374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45937.807710995374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45937.807710995374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45937.807710995374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45937.807710995374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45937.807710995374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45937.807710995374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45937.807710995374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45937.807710995374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45937.807710995374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45937.807710995374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45937.807710995374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45937.807710995374</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45937.807710995374</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45937.807710995374</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D11" sqref="D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45.975650810185471</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39047</v>
      </c>
      <c r="F3" s="38">
        <v>45926.188877314817</v>
      </c>
      <c r="G3" s="39">
        <f ca="1">IFERROR(NOW()-F3,"-")</f>
        <v>11.618833680557145</v>
      </c>
      <c r="H3" s="38">
        <v>45926.158159722225</v>
      </c>
      <c r="I3" s="37" t="str">
        <f>IFERROR(VLOOKUP(D3,DB!A:F,6,0),"")</f>
        <v>SCECO</v>
      </c>
      <c r="J3" s="37" t="str">
        <f>IFERROR(VLOOKUP(D3,DB!A:G,7,0),"")</f>
        <v>Good</v>
      </c>
      <c r="K3" s="37" t="s">
        <v>39065</v>
      </c>
      <c r="L3" s="37" t="str">
        <f>IFERROR(VLOOKUP(D3,DB!A:I,9,0),"")</f>
        <v>Latis</v>
      </c>
      <c r="M3" s="128"/>
    </row>
    <row r="4" spans="1:13" ht="15">
      <c r="A4" s="37"/>
      <c r="B4" s="37" t="str">
        <f>IFERROR(VLOOKUP(D4,DB!A:K,11,0),"")</f>
        <v/>
      </c>
      <c r="C4" s="37"/>
      <c r="D4" s="37"/>
      <c r="E4" s="37"/>
      <c r="F4" s="38"/>
      <c r="G4" s="39">
        <f ca="1">IFERROR(NOW()-F4,"-")</f>
        <v>45937.807710995374</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45937.807710995374</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45937.807710995374</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45937.807710995374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45937.807710995374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45937.807710995374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45937.807710995374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45937.807710995374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45937.807710995374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45937.807710995374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45937.807710995374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45937.807710995374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45937.807710995374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45937.807710995374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45937.807710995374</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45937.807710995374</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45937.807710995374</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45937.807710995374</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45937.807710995374</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45937.807710995374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45937.807710995374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45937.807710995374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45937.807710995374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45937.807710995374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45937.807710995374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45937.807710995374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45937.807710995374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45937.807710995374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45937.807710995374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45937.807710995374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45937.807710995374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45937.807710995374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45937.807710995374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45937.807710995374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45937.807710995374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45937.807710995374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45937.807710995374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45937.807710995374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45937.807710995374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45937.807710995374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45937.807710995374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45937.807710995374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45937.807710995374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45937.807710995374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45937.807710995374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45937.807710995374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45937.807710995374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45937.807710995374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45937.807710995374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45937.807710995374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45937.807710995374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45937.807710995374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45937.807710995374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45937.807710995374</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45937.807710995374</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45937.807710995374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45937.807710995374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45937.807710995374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45937.807710995374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45937.807710995374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45937.807710995374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45937.807710995374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45937.807710995374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45937.807710995374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45937.807710995374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45937.807710995374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45937.807710995374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45937.807710995374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45937.807710995374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45937.807710995374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45937.807710995374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45937.807710995374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45937.807710995374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45937.807710995374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45937.807710995374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45937.807710995374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45937.807710995374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45937.807710995374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45937.807710995374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45937.807710995374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45937.807710995374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45937.807710995374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45937.807710995374</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45937.807710995374</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45937.807710995374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45937.807710995374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45937.807710995374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45937.807710995374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45937.807710995374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45937.807710995374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45937.807710995374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45937.807710995374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45937.807710995374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45937.807710995374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45937.807710995374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45937.807710995374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45937.807710995374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45937.807710995374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45937.807710995374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45937.807710995374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45937.807710995374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45937.807710995374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45937.807710995374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45937.807710995374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45937.807710995374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45937.807710995374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45937.807710995374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45937.807710995374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45937.807710995374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45937.807710995374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45937.807710995374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45937.807710995374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45937.807710995374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45937.807710995374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45937.807710995374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45937.807710995374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45937.807710995374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45937.807710995374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45937.807710995374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45937.807710995374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45937.807710995374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45937.807710995374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45937.807710995374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45937.807710995374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45937.807710995374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45937.807710995374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45937.807710995374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45937.807710995374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45937.807710995374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45937.807710995374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45937.807710995374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45937.807710995374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45937.807710995374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45937.807710995374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45937.807710995374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45937.807710995374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45937.807710995374</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45937.807710995374</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11.034863773151301</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45937.807710995374</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3.926738773152465</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2.8654656250000698</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3</v>
      </c>
      <c r="D6" s="112" t="s">
        <v>34273</v>
      </c>
      <c r="E6" s="115" t="s">
        <v>38964</v>
      </c>
      <c r="F6" s="116">
        <v>45937.707013888888</v>
      </c>
      <c r="G6" s="81">
        <f ca="1">IFERROR(NOW()-F6,"-")</f>
        <v>0.10069710648531327</v>
      </c>
      <c r="H6" s="116">
        <v>45937.689884259256</v>
      </c>
      <c r="I6" s="112" t="str">
        <f>IFERROR(VLOOKUP(D6,DB!A:F,6,0),"")</f>
        <v>SCECO</v>
      </c>
      <c r="J6" s="112" t="str">
        <f>IFERROR(VLOOKUP(D6,DB!A:G,7,0),"")</f>
        <v>Vandalized</v>
      </c>
      <c r="K6" s="117" t="s">
        <v>39073</v>
      </c>
      <c r="L6" s="118" t="str">
        <f>IFERROR(VLOOKUP(D6,DB!A:I,9,0),"")</f>
        <v>Latis</v>
      </c>
    </row>
    <row r="7" spans="1:16383" ht="31.5" customHeight="1">
      <c r="A7" s="113" t="s">
        <v>39074</v>
      </c>
      <c r="B7" s="112" t="str">
        <f>IFERROR(VLOOKUP(D7,DB!A:K,11,0),"")</f>
        <v>R6</v>
      </c>
      <c r="C7" s="114">
        <v>1</v>
      </c>
      <c r="D7" s="112" t="s">
        <v>32893</v>
      </c>
      <c r="E7" s="115" t="s">
        <v>38964</v>
      </c>
      <c r="F7" s="116">
        <v>45937.700868055559</v>
      </c>
      <c r="G7" s="81">
        <f ca="1">IFERROR(NOW()-F7,"-")</f>
        <v>0.10684293981466908</v>
      </c>
      <c r="H7" s="116">
        <v>45937.739988425928</v>
      </c>
      <c r="I7" s="112" t="str">
        <f>IFERROR(VLOOKUP(D7,DB!A:F,6,0),"")</f>
        <v>SCECO</v>
      </c>
      <c r="J7" s="112" t="str">
        <f>IFERROR(VLOOKUP(D7,DB!A:G,7,0),"")</f>
        <v>Dead</v>
      </c>
      <c r="K7" s="117" t="s">
        <v>39075</v>
      </c>
      <c r="L7" s="118" t="str">
        <f>IFERROR(VLOOKUP(D7,DB!A:I,9,0),"")</f>
        <v>Latis</v>
      </c>
    </row>
    <row r="8" spans="1:16383" ht="31.5" customHeight="1">
      <c r="A8" s="113"/>
      <c r="B8" s="112" t="str">
        <f>IFERROR(VLOOKUP(D8,DB!A:K,11,0),"")</f>
        <v/>
      </c>
      <c r="C8" s="114"/>
      <c r="D8" s="112"/>
      <c r="E8" s="115"/>
      <c r="F8" s="116"/>
      <c r="G8" s="81">
        <f ca="1">IFERROR(NOW()-F8,"-")</f>
        <v>45937.807710995374</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45937.807710995374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45937.807710995374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54"/>
      <c r="F11" s="116"/>
      <c r="G11" s="81">
        <f ca="1">IFERROR(NOW()-F11,"-")</f>
        <v>45937.807710995374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45937.807710995374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45937.807710995374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45937.807710995374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45937.807710995374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45937.807710995374</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45937.807710995374</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45937.807710995374</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45937.807710995374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45937.807710995374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45937.807710995374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45937.807710995374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45937.807710995374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45937.807710995374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45937.807710995374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45937.807710995374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45937.807710995374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45937.807710995374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45937.807710995374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45937.807710995374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45937.807710995374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45937.807710995374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45937.807710995374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45937.807710995374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45937.807710995374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45937.807710995374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45937.807710995374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45937.807710995374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45937.807710995374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45937.807710995374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45937.807710995374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45937.807710995374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45937.807710995374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45937.807710995374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45937.807710995374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45937.807710995374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45937.807710995374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45937.807710995374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45937.807710995374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45937.807710995374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45937.807710995374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45937.807710995374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45937.807710995374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45937.807710995374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45937.807710995374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45937.807710995374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45937.807710995374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45937.807710995374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45937.807710995374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45937.807710995374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45937.807710995374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45937.807710995374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45937.807710995374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45937.807710995374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45937.807710995374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45937.807710995374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45937.807710995374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45937.807710995374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45937.807710995374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45937.807710995374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45937.807710995374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45937.807710995374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45937.807710995374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45937.807710995374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45937.807710995374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45937.807710995374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45937.807710995374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45937.807710995374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45937.807710995374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45937.807710995374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45937.807710995374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45937.807710995374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45937.807710995374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45937.807710995374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45937.807710995374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45937.807710995374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45937.807710995374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45937.807710995374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45937.807710995374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45937.807710995374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45937.807710995374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45937.807710995374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45937.807710995374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45937.807710995374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45937.807710995374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45937.807710995374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45937.807710995374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45937.807710995374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45937.807710995374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45937.807710995374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45937.807710995374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45937.807710995374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45937.807710995374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45937.807710995374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45937.807710995374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45937.807710995374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45937.807710995374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45937.807710995374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45937.807710995374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45937.807710995374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45937.807710995374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45937.807710995374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45937.807710995374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45937.807710995374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45937.807710995374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45937.807710995374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45937.807710995374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45937.807710995374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45937.807710995374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45937.807710995374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45937.807710995374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45937.807710995374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45937.807710995374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45937.807710995374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45937.807710995374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45937.807710995374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45937.807710995374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45937.807710995374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45937.807710995374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45937.807710995374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45937.807710995374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45937.807710995374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45937.807710995374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45937.807710995374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45937.807710995374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45937.807710995374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45937.807710995374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45937.807710995374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45937.807710995374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45937.807710995374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45937.807710995374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45937.807710995374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45937.807710995374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45937.807710995374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45937.807710995374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45937.807710995374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45937.807710995374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45937.807710995374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45937.807710995374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45937.807710995374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45937.807710995374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45937.807710995374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45937.807710995374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45937.807710995374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45937.807710995374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45937.807710995374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45937.807710995374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45937.807710995374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45937.807710995374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45937.807710995374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45937.807710995374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45937.807710995374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45937.807710995374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45937.807710995374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45937.807710995374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45937.807710995374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45937.807710995374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45937.807710995374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45937.807710995374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45937.807710995374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45937.807710995374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45937.807710995374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45937.807710995374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45937.807710995374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45937.807710995374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45937.807710995374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45937.807710995374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45937.807710995374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45937.807710995374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45937.807710995374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45937.807710995374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45937.807710995374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45937.807710995374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45937.807710995374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45937.807710995374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45937.807710995374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45937.807710995374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45937.807710995374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45937.807710995374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45937.807710995374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45937.807710995374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45937.807710995374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45937.807710995374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45937.807710995374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45937.807710995374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45937.807710995374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45937.807710995374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45937.807710995374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45937.807710995374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45937.807710995374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45937.807710995374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45937.807710995374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45937.807710995374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45937.807710995374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45937.807710995374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45937.807710995374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45937.807710995374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45937.807710995374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45937.807710995374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45937.807710995374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45937.807710995374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45937.807710995374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45937.807710995374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45937.807710995374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45937.807710995374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45937.807710995374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45937.807710995374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45937.807710995374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45937.807710995374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45937.807710995374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45937.807710995374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45937.807710995374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45937.807710995374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45937.807710995374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45937.807710995374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45937.807710995374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45937.807710995374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45937.807710995374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45937.807710995374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45937.807710995374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45937.807710995374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45937.807710995374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45937.807710995374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45937.807710995374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45937.807710995374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45937.807710995374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45937.807710995374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45937.807710995374</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45937.807710995374</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