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08" documentId="13_ncr:1_{F6CB121F-512D-4AA6-A0C1-0FB36C537598}" xr6:coauthVersionLast="47" xr6:coauthVersionMax="47" xr10:uidLastSave="{8851D0AF-F749-46D0-B1A7-A09D1359ECE3}"/>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J1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J3" i="1"/>
  <c r="J4" i="1"/>
  <c r="J5" i="1"/>
  <c r="J6" i="1"/>
  <c r="J7" i="1"/>
  <c r="J8" i="1"/>
  <c r="J9" i="1"/>
  <c r="J10" i="1"/>
  <c r="J11" i="1"/>
  <c r="J12"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<sst xmlns="http://schemas.openxmlformats.org/spreadsheetml/2006/main" count="178593" uniqueCount="39081">
  <si>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</si>
  <si>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</si>
  <si>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</si>
  <si>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</si>
  <si>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</si>
  <si>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</si>
  <si>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</si>
  <si>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</si>
  <si>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</si>
  <si>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</si>
  <si>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</si>
  <si>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</si>
  <si>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</si>
  <si>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</si>
  <si>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</si>
  <si>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</si>
  <si>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</si>
  <si>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</si>
  <si>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</si>
  <si>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</si>
  <si>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</si>
  <si>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</si>
  <si>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</si>
  <si>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</si>
  <si>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</si>
  <si>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</si>
  <si>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</si>
  <si>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</si>
  <si>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</si>
  <si>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</si>
  <si>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</si>
  <si>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</si>
  <si>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</si>
  <si>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</si>
  <si>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</si>
  <si>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</si>
  <si>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</si>
  <si>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</si>
  <si>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</si>
  <si>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</si>
  <si>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</si>
  <si>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</si>
  <si>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</si>
  <si>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</si>
  <si>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</si>
  <si>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</si>
  <si>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</si>
  <si>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</si>
  <si>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</si>
  <si>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</si>
  <si>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</si>
  <si>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</si>
  <si>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</si>
  <si>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</si>
  <si>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</si>
  <si>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</si>
  <si>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</si>
  <si>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</si>
  <si>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</si>
  <si>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</si>
  <si>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</si>
  <si>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</si>
  <si>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</si>
  <si>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</si>
  <si>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</si>
  <si>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</si>
  <si>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</si>
  <si>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</si>
  <si>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</si>
  <si>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</si>
  <si>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</si>
  <si>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</si>
  <si>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</si>
  <si>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</si>
  <si>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</si>
  <si>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</si>
  <si>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</si>
  <si>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</si>
  <si>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</si>
  <si>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</si>
  <si>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</si>
  <si>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</si>
  <si>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</si>
  <si>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</si>
  <si>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</si>
  <si>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</si>
  <si>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</si>
  <si>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</si>
  <si>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</si>
  <si>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</si>
  <si>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</si>
  <si>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</si>
  <si>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</si>
  <si>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</si>
  <si>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</si>
  <si>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</si>
  <si>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</si>
  <si>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</si>
  <si>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</si>
  <si>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</si>
  <si>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</si>
  <si>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</si>
  <si>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</si>
  <si>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</si>
  <si>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</si>
  <si>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</si>
  <si>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</si>
  <si>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</si>
  <si>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</si>
  <si>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</si>
  <si>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</si>
  <si>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</si>
  <si>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</si>
  <si>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</si>
  <si>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</si>
  <si>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</si>
  <si>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</si>
  <si>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</si>
  <si>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</si>
  <si>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</si>
  <si>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</si>
  <si>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</si>
  <si>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</si>
  <si>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</si>
  <si>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</si>
  <si>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</si>
  <si>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</si>
  <si>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</si>
  <si>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</si>
  <si>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</si>
  <si>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</si>
  <si>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</si>
  <si>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</si>
  <si>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</si>
  <si>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</si>
  <si>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</si>
  <si>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</si>
  <si>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</si>
  <si>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</si>
  <si>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</si>
  <si>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</si>
  <si>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</si>
  <si>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</si>
  <si>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</si>
  <si>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</si>
  <si>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</si>
  <si>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</si>
  <si>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</si>
  <si>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</si>
  <si>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</si>
  <si>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</si>
  <si>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</si>
  <si>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</si>
  <si>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</si>
  <si>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</si>
  <si>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</si>
  <si>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</si>
  <si>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</si>
  <si>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</si>
  <si>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</si>
  <si>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</si>
  <si>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</si>
  <si>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</si>
  <si>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</si>
  <si>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</si>
  <si>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</si>
  <si>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</si>
  <si>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</si>
  <si>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</si>
  <si>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</si>
  <si>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</si>
  <si>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</si>
  <si>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</si>
  <si>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</si>
  <si>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</si>
  <si>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</si>
  <si>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</si>
  <si>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</si>
  <si>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</si>
  <si>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</si>
  <si>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</si>
  <si>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</si>
  <si>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</si>
  <si>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</si>
  <si>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</si>
  <si>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</si>
  <si>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</si>
  <si>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</si>
  <si>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</si>
  <si>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</si>
  <si>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</si>
  <si>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</si>
  <si>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</si>
  <si>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</si>
  <si>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</si>
  <si>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</si>
  <si>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</si>
  <si>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</si>
  <si>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</si>
  <si>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</si>
  <si>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</si>
  <si>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</si>
  <si>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</si>
  <si>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</si>
  <si>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</si>
  <si>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</si>
  <si>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</si>
  <si>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</si>
  <si>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</si>
  <si>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</si>
  <si>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</si>
  <si>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</si>
  <si>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</si>
  <si>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</si>
  <si>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</si>
  <si>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</si>
  <si>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</si>
  <si>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</si>
  <si>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</si>
  <si>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</si>
  <si>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</si>
  <si>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</si>
  <si>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</si>
  <si>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</si>
  <si>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</si>
  <si>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</si>
  <si>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</si>
  <si>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</si>
  <si>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</si>
  <si>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</si>
  <si>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</si>
  <si>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</si>
  <si>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</si>
  <si>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</si>
  <si>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</si>
  <si>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</si>
  <si>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</si>
  <si>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</si>
  <si>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</si>
  <si>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</si>
  <si>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</si>
  <si>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</si>
  <si>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</si>
  <si>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</si>
  <si>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</si>
  <si>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</si>
  <si>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</si>
  <si>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</si>
  <si>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</si>
  <si>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</si>
  <si>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</si>
  <si>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</si>
  <si>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</si>
  <si>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</si>
  <si>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</si>
  <si>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</si>
  <si>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</si>
  <si>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</si>
  <si>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</si>
  <si>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</si>
  <si>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</si>
  <si>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</si>
  <si>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</si>
  <si>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</si>
  <si>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</si>
  <si>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</si>
  <si>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</si>
  <si>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</si>
  <si>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</si>
  <si>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</si>
  <si>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</si>
  <si>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</si>
  <si>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</si>
  <si>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</si>
  <si>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</si>
  <si>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</si>
  <si>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</si>
  <si>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</si>
  <si>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</si>
  <si>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</si>
  <si>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</si>
  <si>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</si>
  <si>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</si>
  <si>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</si>
  <si>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</si>
  <si>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</si>
  <si>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</si>
  <si>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</si>
  <si>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</si>
  <si>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</si>
  <si>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</si>
  <si>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</si>
  <si>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</si>
  <si>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</si>
  <si>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</si>
  <si>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</si>
  <si>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</si>
  <si>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</si>
  <si>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</si>
  <si>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</si>
  <si>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</si>
  <si>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</si>
  <si>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</si>
  <si>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</si>
  <si>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</si>
  <si>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</si>
  <si>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</si>
  <si>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</si>
  <si>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</si>
  <si>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</si>
  <si>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</si>
  <si>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</si>
  <si>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</si>
  <si>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</si>
  <si>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</si>
  <si>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</si>
  <si>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</si>
  <si>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</si>
  <si>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</si>
  <si>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</si>
  <si>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</si>
  <si>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</si>
  <si>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</si>
  <si>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</si>
  <si>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</si>
  <si>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</si>
  <si>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</si>
  <si>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</si>
  <si>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</si>
  <si>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</si>
  <si>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</si>
  <si>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</si>
  <si>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</si>
  <si>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</si>
  <si>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</si>
  <si>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</si>
  <si>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</si>
  <si>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</si>
  <si>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</si>
  <si>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</si>
  <si>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</si>
  <si>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</si>
  <si>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</si>
  <si>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</si>
  <si>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</si>
  <si>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</si>
  <si>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</si>
  <si>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</si>
  <si>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</si>
  <si>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</si>
  <si>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</si>
  <si>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</si>
  <si>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</si>
  <si>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</si>
  <si>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</si>
  <si>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</si>
  <si>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</si>
  <si>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</si>
  <si>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</si>
  <si>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</si>
  <si>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</si>
  <si>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</si>
  <si>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</si>
  <si>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</si>
  <si>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</si>
  <si>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</si>
  <si>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</si>
  <si>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</si>
  <si>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</si>
  <si>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</si>
  <si>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</si>
  <si>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</si>
  <si>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</si>
  <si>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</si>
  <si>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</si>
  <si>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</si>
  <si>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</si>
  <si>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</si>
  <si>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</si>
  <si>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</si>
  <si>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</si>
  <si>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</si>
  <si>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</si>
  <si>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</si>
  <si>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</si>
  <si>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</si>
  <si>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</si>
  <si>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</si>
  <si>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</si>
  <si>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</si>
  <si>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</si>
  <si>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</si>
  <si>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</si>
  <si>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</si>
  <si>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</si>
  <si>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</si>
  <si>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</si>
  <si>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</si>
  <si>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</si>
  <si>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</si>
  <si>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</si>
  <si>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</si>
  <si>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</si>
  <si>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</si>
  <si>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</si>
  <si>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</si>
  <si>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</si>
  <si>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</si>
  <si>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</si>
  <si>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</si>
  <si>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</si>
  <si>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</si>
  <si>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</si>
  <si>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</si>
  <si>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</si>
  <si>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</si>
  <si>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</si>
  <si>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</si>
  <si>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</si>
  <si>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</si>
  <si>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</si>
  <si>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</si>
  <si>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</si>
  <si>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</si>
  <si>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</si>
  <si>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</si>
  <si>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</si>
  <si>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</si>
  <si>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</si>
  <si>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</si>
  <si>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</si>
  <si>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</si>
  <si>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</si>
  <si>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</si>
  <si>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</si>
  <si>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</si>
  <si>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</si>
  <si>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</si>
  <si>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</si>
  <si>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</si>
  <si>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</si>
  <si>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</si>
  <si>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</si>
  <si>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</si>
  <si>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</si>
  <si>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</si>
  <si>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</si>
  <si>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</si>
  <si>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</si>
  <si>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</si>
  <si>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</si>
  <si>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</si>
  <si>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</si>
  <si>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</si>
  <si>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</si>
  <si>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</si>
  <si>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</si>
  <si>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</si>
  <si>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</si>
  <si>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</si>
  <si>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</si>
  <si>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</si>
  <si>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</si>
  <si>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</si>
  <si>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</si>
  <si>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</si>
  <si>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</si>
  <si>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</si>
  <si>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</si>
  <si>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</si>
  <si>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</si>
  <si>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</si>
  <si>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</si>
  <si>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</si>
  <si>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</si>
  <si>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</si>
  <si>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</si>
  <si>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</si>
  <si>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</si>
  <si>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</si>
  <si>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</si>
  <si>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</si>
  <si>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</si>
  <si>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</si>
  <si>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</si>
  <si>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</si>
  <si>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</si>
  <si>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</si>
  <si>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</si>
  <si>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</si>
  <si>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</si>
  <si>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</si>
  <si>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</si>
  <si>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</si>
  <si>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</si>
  <si>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</si>
  <si>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</si>
  <si>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</si>
  <si>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</si>
  <si>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</si>
  <si>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</si>
  <si>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</si>
  <si>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</si>
  <si>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</si>
  <si>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</si>
  <si>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</si>
  <si>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</si>
  <si>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</si>
  <si>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</si>
  <si>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</si>
  <si>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</si>
  <si>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</si>
  <si>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</si>
  <si>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</si>
  <si>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</si>
  <si>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</si>
  <si>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</si>
  <si>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</si>
  <si>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</si>
  <si>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</si>
  <si>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</si>
  <si>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</si>
  <si>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</si>
  <si>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</si>
  <si>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</si>
  <si>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</si>
  <si>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</si>
  <si>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</si>
  <si>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</si>
  <si>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</si>
  <si>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</si>
  <si>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</si>
  <si>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</si>
  <si>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</si>
  <si>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</si>
  <si>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</si>
  <si>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</si>
  <si>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</si>
  <si>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</si>
  <si>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</si>
  <si>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</si>
  <si>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</si>
  <si>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</si>
  <si>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</si>
  <si>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</si>
  <si>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</si>
  <si>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</si>
  <si>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</si>
  <si>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</si>
  <si>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</si>
  <si>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</si>
  <si>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</si>
  <si>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</si>
  <si>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</si>
  <si>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</si>
  <si>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</si>
  <si>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</si>
  <si>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</si>
  <si>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</si>
  <si>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</si>
  <si>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</si>
  <si>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</si>
  <si>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</si>
  <si>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</si>
  <si>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</si>
  <si>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</si>
  <si>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</si>
  <si>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</si>
  <si>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</si>
  <si>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</si>
  <si>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</si>
  <si>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</si>
  <si>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</si>
  <si>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</si>
  <si>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</si>
  <si>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</si>
  <si>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</si>
  <si>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</si>
  <si>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</si>
  <si>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</si>
  <si>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</si>
  <si>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</si>
  <si>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</si>
  <si>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</si>
  <si>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</si>
  <si>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</si>
  <si>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</si>
  <si>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</si>
  <si>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</si>
  <si>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</si>
  <si>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</si>
  <si>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</si>
  <si>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</si>
  <si>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</si>
  <si>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</si>
  <si>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</si>
  <si>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</si>
  <si>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</si>
  <si>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</si>
  <si>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</si>
  <si>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</si>
  <si>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</si>
  <si>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</si>
  <si>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</si>
  <si>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</si>
  <si>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</si>
  <si>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</si>
  <si>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</si>
  <si>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</si>
  <si>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</si>
  <si>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</si>
  <si>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</si>
  <si>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</si>
  <si>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</si>
  <si>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</si>
  <si>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</si>
  <si>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</si>
  <si>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</si>
  <si>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</si>
  <si>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</si>
  <si>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</si>
  <si>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</si>
  <si>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</si>
  <si>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</si>
  <si>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</si>
  <si>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</si>
  <si>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</si>
  <si>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</si>
  <si>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</si>
  <si>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</si>
  <si>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</si>
  <si>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</si>
  <si>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</si>
  <si>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</si>
  <si>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</si>
  <si>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</si>
  <si>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</si>
  <si>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</si>
  <si>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</si>
  <si>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</si>
  <si>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</si>
  <si>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</si>
  <si>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</si>
  <si>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</si>
  <si>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</si>
  <si>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</si>
  <si>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</si>
  <si>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</si>
  <si>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</si>
  <si>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</si>
  <si>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</si>
  <si>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</si>
  <si>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</si>
  <si>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</si>
  <si>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</si>
  <si>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</si>
  <si>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</si>
  <si>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</si>
  <si>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</si>
  <si>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</si>
  <si>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</si>
  <si>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</si>
  <si>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</si>
  <si>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</si>
  <si>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</si>
  <si>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</si>
  <si>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</si>
  <si>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</si>
  <si>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</si>
  <si>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</si>
  <si>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</si>
  <si>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</si>
  <si>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</si>
  <si>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</si>
  <si>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</si>
  <si>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</si>
  <si>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</si>
  <si>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</si>
  <si>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</si>
  <si>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</si>
  <si>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</si>
  <si>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</si>
  <si>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</si>
  <si>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</si>
  <si>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</si>
  <si>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</si>
  <si>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</si>
  <si>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</si>
  <si>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</si>
  <si>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</si>
  <si>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</si>
  <si>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</si>
  <si>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</si>
  <si>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</si>
  <si>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</si>
  <si>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</si>
  <si>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</si>
  <si>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</si>
  <si>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</si>
  <si>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</si>
  <si>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</si>
  <si>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</si>
  <si>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</si>
  <si>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</si>
  <si>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</si>
  <si>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</si>
  <si>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</si>
  <si>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</si>
  <si>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</si>
  <si>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</si>
  <si>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</si>
  <si>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</si>
  <si>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</si>
  <si>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</si>
  <si>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</si>
  <si>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</si>
  <si>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</si>
  <si>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</si>
  <si>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</si>
  <si>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</si>
  <si>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</si>
  <si>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</si>
  <si>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</si>
  <si>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</si>
  <si>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</si>
  <si>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</si>
  <si>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</si>
  <si>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</si>
  <si>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</si>
  <si>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</si>
  <si>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</si>
  <si>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</si>
  <si>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</si>
  <si>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</si>
  <si>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</si>
  <si>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</si>
  <si>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</si>
  <si>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</si>
  <si>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</si>
  <si>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</si>
  <si>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</si>
  <si>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</si>
  <si>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</si>
  <si>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</si>
  <si>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</si>
  <si>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</si>
  <si>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</si>
  <si>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</si>
  <si>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</si>
  <si>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</si>
  <si>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</si>
  <si>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</si>
  <si>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</si>
  <si>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</si>
  <si>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</si>
  <si>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</si>
  <si>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</si>
  <si>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</si>
  <si>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</si>
  <si>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</si>
  <si>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</si>
  <si>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</si>
  <si>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</si>
  <si>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</si>
  <si>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</si>
  <si>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</si>
  <si>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</si>
  <si>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</si>
  <si>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</si>
  <si>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</si>
  <si>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</si>
  <si>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</si>
  <si>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</si>
  <si>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</si>
  <si>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</si>
  <si>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</si>
  <si>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</si>
  <si>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</si>
  <si>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</si>
  <si>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</si>
  <si>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</si>
  <si>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</si>
  <si>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</si>
  <si>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</si>
  <si>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</si>
  <si>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</si>
  <si>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</si>
  <si>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</si>
  <si>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</si>
  <si>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</si>
  <si>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</si>
  <si>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</si>
  <si>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</si>
  <si>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</si>
  <si>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</si>
  <si>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</si>
  <si>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</si>
  <si>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</si>
  <si>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</si>
  <si>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</si>
  <si>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</si>
  <si>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</si>
  <si>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</si>
  <si>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</si>
  <si>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</si>
  <si>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</si>
  <si>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</si>
  <si>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</si>
  <si>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</si>
  <si>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</si>
  <si>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</si>
  <si>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</si>
  <si>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</si>
  <si>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</si>
  <si>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</si>
  <si>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</si>
  <si>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</si>
  <si>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</si>
  <si>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</si>
  <si>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</si>
  <si>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</si>
  <si>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</si>
  <si>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</si>
  <si>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</si>
  <si>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</si>
  <si>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</si>
  <si>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</si>
  <si>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</si>
  <si>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</si>
  <si>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</si>
  <si>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</si>
  <si>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</si>
  <si>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</si>
  <si>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</si>
  <si>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</si>
  <si>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</si>
  <si>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</si>
  <si>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</si>
  <si>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</si>
  <si>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</si>
  <si>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</si>
  <si>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</si>
  <si>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</si>
  <si>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</si>
  <si>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</si>
  <si>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</si>
  <si>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</si>
  <si>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</si>
  <si>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</si>
  <si>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</si>
  <si>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</si>
  <si>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</si>
  <si>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</si>
  <si>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</si>
  <si>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</si>
  <si>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</si>
  <si>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</si>
  <si>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</si>
  <si>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</si>
  <si>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</si>
  <si>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</si>
  <si>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</si>
  <si>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</si>
  <si>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</si>
  <si>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</si>
  <si>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</si>
  <si>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</si>
  <si>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</si>
  <si>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</si>
  <si>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</si>
  <si>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</si>
  <si>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</si>
  <si>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</si>
  <si>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</si>
  <si>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</si>
  <si>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</si>
  <si>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</si>
  <si>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</si>
  <si>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</si>
  <si>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</si>
  <si>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</si>
  <si>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</si>
  <si>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</si>
  <si>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</si>
  <si>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</si>
  <si>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</si>
  <si>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</si>
  <si>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</si>
  <si>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</si>
  <si>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</si>
  <si>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</si>
  <si>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</si>
  <si>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</si>
  <si>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</si>
  <si>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</si>
  <si>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</si>
  <si>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</si>
  <si>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</si>
  <si>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</si>
  <si>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</si>
  <si>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</si>
  <si>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</si>
  <si>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</si>
  <si>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</si>
  <si>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</si>
  <si>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</si>
  <si>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</si>
  <si>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</si>
  <si>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</si>
  <si>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</si>
  <si>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</si>
  <si>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</si>
  <si>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</si>
  <si>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</si>
  <si>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</si>
  <si>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</si>
  <si>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</si>
  <si>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</si>
  <si>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</si>
  <si>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</si>
  <si>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</si>
  <si>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</si>
  <si>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</si>
  <si>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</si>
  <si>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</si>
  <si>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</si>
  <si>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</si>
  <si>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</si>
  <si>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</si>
  <si>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</si>
  <si>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</si>
  <si>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</si>
  <si>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</si>
  <si>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</si>
  <si>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</si>
  <si>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</si>
  <si>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</si>
  <si>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</si>
  <si>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</si>
  <si>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</si>
  <si>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</si>
  <si>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</si>
  <si>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</si>
  <si>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</si>
  <si>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</si>
  <si>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</si>
  <si>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</si>
  <si>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</si>
  <si>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</si>
  <si>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</si>
  <si>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</si>
  <si>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</si>
  <si>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</si>
  <si>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</si>
  <si>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</si>
  <si>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</si>
  <si>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</si>
  <si>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</si>
  <si>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</si>
  <si>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</si>
  <si>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</si>
  <si>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</si>
  <si>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</si>
  <si>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</si>
  <si>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</si>
  <si>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</si>
  <si>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</si>
  <si>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</si>
  <si>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</si>
  <si>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</si>
  <si>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</si>
  <si>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</si>
  <si>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</si>
  <si>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</si>
  <si>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</si>
  <si>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</si>
  <si>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</si>
  <si>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</si>
  <si>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</si>
  <si>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</si>
  <si>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</si>
  <si>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</si>
  <si>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</si>
  <si>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</si>
  <si>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</si>
  <si>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</si>
  <si>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</si>
  <si>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</si>
  <si>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</si>
  <si>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</si>
  <si>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</si>
  <si>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</si>
  <si>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</si>
  <si>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</si>
  <si>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</si>
  <si>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</si>
  <si>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</si>
  <si>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</si>
  <si>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</si>
  <si>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</si>
  <si>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</si>
  <si>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</si>
  <si>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</si>
  <si>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</si>
  <si>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</si>
  <si>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</si>
  <si>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</si>
  <si>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</si>
  <si>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</si>
  <si>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</si>
  <si>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</si>
  <si>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</si>
  <si>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</si>
  <si>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</si>
  <si>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</si>
  <si>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</si>
  <si>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</si>
  <si>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</si>
  <si>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</si>
  <si>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</si>
  <si>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</si>
  <si>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</si>
  <si>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</si>
  <si>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</si>
  <si>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</si>
  <si>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</si>
  <si>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</si>
  <si>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</si>
  <si>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</si>
  <si>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</si>
  <si>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</si>
  <si>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</si>
  <si>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</si>
  <si>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</si>
  <si>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</si>
  <si>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</si>
  <si>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</si>
  <si>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</si>
  <si>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</si>
  <si>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</si>
  <si>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</si>
  <si>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</si>
  <si>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</si>
  <si>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</si>
  <si>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</si>
  <si>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</si>
  <si>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</si>
  <si>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</si>
  <si>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</si>
  <si>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</si>
  <si>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</si>
  <si>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</si>
  <si>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</si>
  <si>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</si>
  <si>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</si>
  <si>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</si>
  <si>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</si>
  <si>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</si>
  <si>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</si>
  <si>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</si>
  <si>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</si>
  <si>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</si>
  <si>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</si>
  <si>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</si>
  <si>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</si>
  <si>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</si>
  <si>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</si>
  <si>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</si>
  <si>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</si>
  <si>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</si>
  <si>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</si>
  <si>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</si>
  <si>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</si>
  <si>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</si>
  <si>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</si>
  <si>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</si>
  <si>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</si>
  <si>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</si>
  <si>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</si>
  <si>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</si>
  <si>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</si>
  <si>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</si>
  <si>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</si>
  <si>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</si>
  <si>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</si>
  <si>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</si>
  <si>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</si>
  <si>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</si>
  <si>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</si>
  <si>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</si>
  <si>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</si>
  <si>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</si>
  <si>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</si>
  <si>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</si>
  <si>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</si>
  <si>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</si>
  <si>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</si>
  <si>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</si>
  <si>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</si>
  <si>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</si>
  <si>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</si>
  <si>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</si>
  <si>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</si>
  <si>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</si>
  <si>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</si>
  <si>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</si>
  <si>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</si>
  <si>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</si>
  <si>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</si>
  <si>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</si>
  <si>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</si>
  <si>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</si>
  <si>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</si>
  <si>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</si>
  <si>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</si>
  <si>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</si>
  <si>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</si>
  <si>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</si>
  <si>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</si>
  <si>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</si>
  <si>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</si>
  <si>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</si>
  <si>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</si>
  <si>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</si>
  <si>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</si>
  <si>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</si>
  <si>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</si>
  <si>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</si>
  <si>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</si>
  <si>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</si>
  <si>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</si>
  <si>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</si>
  <si>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</si>
  <si>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</si>
  <si>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</si>
  <si>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</si>
  <si>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</si>
  <si>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</si>
  <si>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</si>
  <si>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</si>
  <si>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</si>
  <si>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</si>
  <si>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</si>
  <si>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</si>
  <si>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</si>
  <si>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</si>
  <si>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</si>
  <si>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</si>
  <si>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</si>
  <si>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</si>
  <si>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</si>
  <si>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</si>
  <si>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</si>
  <si>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</si>
  <si>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</si>
  <si>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</si>
  <si>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</si>
  <si>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</si>
  <si>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</si>
  <si>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</si>
  <si>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</si>
  <si>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</si>
  <si>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</si>
  <si>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</si>
  <si>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</si>
  <si>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</si>
  <si>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</si>
  <si>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</si>
  <si>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</si>
  <si>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</si>
  <si>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</si>
  <si>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</si>
  <si>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</si>
  <si>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</si>
  <si>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</si>
  <si>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</si>
  <si>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</si>
  <si>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</si>
  <si>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</si>
  <si>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</si>
  <si>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</si>
  <si>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</si>
  <si>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</si>
  <si>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</si>
  <si>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</si>
  <si>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</si>
  <si>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</si>
  <si>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</si>
  <si>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</si>
  <si>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</si>
  <si>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</si>
  <si>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</si>
  <si>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</si>
  <si>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</si>
  <si>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</si>
  <si>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</si>
  <si>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</si>
  <si>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</si>
  <si>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</si>
  <si>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</si>
  <si>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</si>
  <si>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</si>
  <si>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</si>
  <si>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</si>
  <si>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</si>
  <si>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</si>
  <si>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</si>
  <si>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</si>
  <si>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</si>
  <si>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</si>
  <si>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</si>
  <si>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</si>
  <si>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</si>
  <si>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</si>
  <si>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</si>
  <si>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</si>
  <si>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</si>
  <si>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</si>
  <si>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</si>
  <si>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</si>
  <si>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</si>
  <si>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</si>
  <si>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</si>
  <si>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</si>
  <si>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</si>
  <si>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</si>
  <si>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</si>
  <si>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</si>
  <si>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</si>
  <si>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</si>
  <si>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</si>
  <si>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</si>
  <si>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</si>
  <si>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</si>
  <si>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</si>
  <si>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</si>
  <si>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</si>
  <si>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</si>
  <si>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</si>
  <si>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</si>
  <si>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</si>
  <si>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</si>
  <si>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</si>
  <si>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</si>
  <si>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</si>
  <si>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</si>
  <si>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</si>
  <si>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</si>
  <si>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</si>
  <si>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</si>
  <si>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</si>
  <si>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</si>
  <si>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</si>
  <si>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</si>
  <si>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</si>
  <si>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</si>
  <si>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</si>
  <si>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</si>
  <si>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</si>
  <si>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</si>
  <si>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</si>
  <si>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</si>
  <si>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</si>
  <si>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</si>
  <si>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</si>
  <si>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</si>
  <si>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</si>
  <si>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</si>
  <si>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</si>
  <si>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</si>
  <si>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</si>
  <si>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</si>
  <si>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</si>
  <si>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</si>
  <si>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</si>
  <si>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</si>
  <si>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</si>
  <si>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</si>
  <si>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</si>
  <si>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</si>
  <si>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</si>
  <si>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</si>
  <si>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</si>
  <si>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</si>
  <si>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</si>
  <si>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</si>
  <si>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</si>
  <si>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</si>
  <si>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</si>
  <si>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</si>
  <si>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</si>
  <si>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</si>
  <si>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</si>
  <si>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</si>
  <si>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</si>
  <si>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</si>
  <si>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</si>
  <si>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</si>
  <si>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</si>
  <si>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</si>
  <si>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</si>
  <si>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</si>
  <si>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</si>
  <si>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</si>
  <si>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</si>
  <si>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</si>
  <si>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</si>
  <si>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</si>
  <si>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</si>
  <si>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</si>
  <si>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</si>
  <si>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</si>
  <si>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</si>
  <si>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</si>
  <si>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</si>
  <si>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</si>
  <si>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</si>
  <si>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</si>
  <si>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</si>
  <si>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</si>
  <si>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</si>
  <si>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</si>
  <si>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</si>
  <si>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</si>
  <si>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</si>
  <si>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</si>
  <si>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</si>
  <si>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</si>
  <si>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</si>
  <si>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</si>
  <si>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</si>
  <si>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</si>
  <si>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</si>
  <si>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</si>
  <si>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</si>
  <si>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</si>
  <si>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</si>
  <si>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</si>
  <si>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</si>
  <si>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</si>
  <si>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</si>
  <si>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</si>
  <si>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</si>
  <si>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</si>
  <si>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</si>
  <si>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</si>
  <si>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</si>
  <si>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</si>
  <si>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</si>
  <si>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</si>
  <si>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</si>
  <si>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</si>
  <si>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</si>
  <si>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</si>
  <si>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</si>
  <si>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</si>
  <si>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</si>
  <si>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</si>
  <si>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</si>
  <si>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</si>
  <si>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</si>
  <si>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</si>
  <si>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</si>
  <si>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</si>
  <si>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</si>
  <si>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</si>
  <si>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</si>
  <si>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</si>
  <si>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</si>
  <si>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</si>
  <si>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</si>
  <si>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</si>
  <si>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</si>
  <si>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</si>
  <si>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</si>
  <si>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</si>
  <si>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</si>
  <si>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</si>
  <si>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</si>
  <si>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</si>
  <si>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</si>
  <si>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</si>
  <si>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</si>
  <si>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</si>
  <si>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</si>
  <si>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</si>
  <si>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</si>
  <si>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</si>
  <si>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</si>
  <si>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</si>
  <si>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</si>
  <si>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</si>
  <si>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</si>
  <si>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</si>
  <si>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</si>
  <si>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</si>
  <si>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</si>
  <si>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</si>
  <si>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</si>
  <si>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</si>
  <si>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</si>
  <si>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</si>
  <si>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</si>
  <si>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</si>
  <si>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</si>
  <si>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</si>
  <si>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</si>
  <si>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</si>
  <si>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</si>
  <si>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</si>
  <si>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</si>
  <si>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</si>
  <si>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</si>
  <si>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</si>
  <si>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</si>
  <si>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</si>
  <si>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</si>
  <si>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</si>
  <si>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</si>
  <si>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</si>
  <si>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</si>
  <si>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</si>
  <si>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</si>
  <si>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</si>
  <si>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</si>
  <si>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</si>
  <si>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</si>
  <si>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</si>
  <si>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</si>
  <si>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</si>
  <si>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</si>
  <si>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</si>
  <si>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</si>
  <si>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</si>
  <si>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</si>
  <si>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</si>
  <si>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</si>
  <si>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</si>
  <si>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</si>
  <si>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</si>
  <si>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</si>
  <si>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</si>
  <si>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</si>
  <si>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</si>
  <si>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</si>
  <si>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</si>
  <si>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</si>
  <si>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</si>
  <si>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</si>
  <si>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</si>
  <si>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</si>
  <si>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</si>
  <si>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</si>
  <si>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</si>
  <si>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</si>
  <si>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</si>
  <si>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</si>
  <si>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</si>
  <si>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</si>
  <si>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</si>
  <si>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</si>
  <si>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</si>
  <si>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</si>
  <si>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</si>
  <si>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</si>
  <si>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</si>
  <si>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</si>
  <si>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</si>
  <si>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</si>
  <si>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</si>
  <si>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</si>
  <si>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</si>
  <si>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</si>
  <si>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</si>
  <si>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</si>
  <si>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</si>
  <si>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</si>
  <si>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</si>
  <si>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</si>
  <si>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</si>
  <si>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</si>
  <si>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</si>
  <si>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</si>
  <si>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</si>
  <si>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</si>
  <si>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</si>
  <si>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</si>
  <si>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</si>
  <si>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</si>
  <si>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</si>
  <si>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</si>
  <si>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</si>
  <si>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</si>
  <si>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</si>
  <si>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</si>
  <si>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</si>
  <si>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</si>
  <si>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</si>
  <si>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</si>
  <si>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</si>
  <si>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</si>
  <si>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</si>
  <si>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</si>
  <si>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</si>
  <si>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</si>
  <si>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</si>
  <si>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</si>
  <si>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</si>
  <si>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</si>
  <si>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</si>
  <si>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</si>
  <si>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</si>
  <si>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</si>
  <si>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</si>
  <si>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</si>
  <si>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</si>
  <si>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</si>
  <si>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</si>
  <si>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</si>
  <si>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</si>
  <si>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</si>
  <si>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</si>
  <si>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</si>
  <si>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</si>
  <si>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</si>
  <si>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</si>
  <si>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</si>
  <si>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</si>
  <si>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</si>
  <si>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</si>
  <si>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</si>
  <si>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</si>
  <si>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</si>
  <si>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</si>
  <si>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</si>
  <si>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</si>
  <si>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</si>
  <si>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</si>
  <si>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</si>
  <si>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</si>
  <si>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</si>
  <si>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</si>
  <si>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</si>
  <si>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</si>
  <si>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</si>
  <si>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</si>
  <si>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</si>
  <si>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</si>
  <si>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</si>
  <si>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</si>
  <si>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</si>
  <si>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</si>
  <si>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</si>
  <si>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</si>
  <si>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</si>
  <si>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</si>
  <si>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</si>
  <si>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</si>
  <si>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</si>
  <si>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</si>
  <si>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</si>
  <si>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</si>
  <si>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</si>
  <si>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</si>
  <si>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</si>
  <si>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</si>
  <si>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</si>
  <si>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</si>
  <si>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</si>
  <si>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</si>
  <si>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</si>
  <si>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</si>
  <si>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</si>
  <si>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</si>
  <si>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</si>
  <si>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</si>
  <si>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</si>
  <si>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</si>
  <si>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</si>
  <si>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</si>
  <si>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</si>
  <si>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</si>
  <si>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</si>
  <si>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</si>
  <si>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</si>
  <si>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</si>
  <si>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</si>
  <si>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</si>
  <si>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</si>
  <si>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</si>
  <si>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</si>
  <si>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</si>
  <si>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</si>
  <si>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</si>
  <si>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</si>
  <si>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</si>
  <si>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</si>
  <si>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</si>
  <si>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</si>
  <si>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</si>
  <si>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</si>
  <si>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</si>
  <si>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</si>
  <si>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</si>
  <si>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</si>
  <si>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</si>
  <si>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</si>
  <si>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</si>
  <si>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</si>
  <si>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</si>
  <si>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</si>
  <si>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</si>
  <si>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</si>
  <si>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</si>
  <si>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</si>
  <si>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</si>
  <si>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</si>
  <si>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</si>
  <si>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</si>
  <si>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</si>
  <si>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</si>
  <si>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</si>
  <si>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</si>
  <si>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</si>
  <si>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</si>
  <si>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</si>
  <si>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</si>
  <si>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</si>
  <si>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</si>
  <si>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</si>
  <si>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</si>
  <si>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</si>
  <si>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</si>
  <si>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</si>
  <si>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</si>
  <si>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</si>
  <si>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</si>
  <si>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</si>
  <si>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</si>
  <si>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</si>
  <si>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</si>
  <si>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</si>
  <si>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</si>
  <si>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</si>
  <si>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</si>
  <si>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</si>
  <si>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</si>
  <si>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</si>
  <si>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</si>
  <si>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</si>
  <si>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</si>
  <si>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</si>
  <si>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</si>
  <si>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</si>
  <si>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</si>
  <si>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</si>
  <si>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</si>
  <si>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</si>
  <si>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</si>
  <si>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</si>
  <si>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</si>
  <si>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</si>
  <si>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</si>
  <si>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</si>
  <si>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</si>
  <si>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</si>
  <si>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</si>
  <si>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</si>
  <si>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</si>
  <si>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</si>
  <si>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</si>
  <si>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</si>
  <si>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</si>
  <si>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</si>
  <si>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</si>
  <si>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</si>
  <si>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</si>
  <si>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</si>
  <si>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</si>
  <si>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</si>
  <si>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</si>
  <si>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</si>
  <si>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</si>
  <si>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</si>
  <si>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</si>
  <si>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</si>
  <si>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</si>
  <si>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</si>
  <si>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</si>
  <si>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</si>
  <si>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</si>
  <si>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</si>
  <si>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</si>
  <si>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</si>
  <si>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</si>
  <si>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</si>
  <si>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</si>
  <si>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</si>
  <si>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</si>
  <si>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</si>
  <si>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</si>
  <si>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</si>
  <si>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</si>
  <si>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</si>
  <si>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</si>
  <si>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</si>
  <si>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</si>
  <si>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</si>
  <si>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</si>
  <si>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</si>
  <si>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</si>
  <si>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</si>
  <si>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</si>
  <si>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</si>
  <si>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</si>
  <si>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</si>
  <si>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</si>
  <si>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</si>
  <si>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</si>
  <si>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</si>
  <si>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</si>
  <si>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</si>
  <si>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</si>
  <si>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</si>
  <si>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</si>
  <si>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</si>
  <si>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</si>
  <si>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</si>
  <si>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</si>
  <si>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</si>
  <si>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</si>
  <si>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</si>
  <si>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</si>
  <si>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</si>
  <si>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</si>
  <si>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</si>
  <si>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</si>
  <si>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</si>
  <si>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</si>
  <si>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</si>
  <si>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</si>
  <si>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</si>
  <si>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</si>
  <si>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</si>
  <si>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</si>
  <si>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</si>
  <si>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</si>
  <si>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</si>
  <si>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</si>
  <si>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</si>
  <si>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</si>
  <si>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</si>
  <si>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</si>
  <si>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</si>
  <si>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</si>
  <si>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</si>
  <si>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</si>
  <si>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</si>
  <si>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</si>
  <si>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</si>
  <si>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</si>
  <si>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</si>
  <si>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</si>
  <si>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</si>
  <si>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</si>
  <si>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</si>
  <si>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</si>
  <si>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</si>
  <si>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</si>
  <si>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</si>
  <si>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</si>
  <si>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</si>
  <si>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</si>
  <si>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</si>
  <si>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</si>
  <si>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</si>
  <si>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</si>
  <si>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</si>
  <si>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</si>
  <si>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</si>
  <si>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</si>
  <si>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</si>
  <si>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</si>
  <si>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</si>
  <si>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</si>
  <si>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</si>
  <si>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</si>
  <si>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</si>
  <si>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</si>
  <si>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</si>
  <si>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</si>
  <si>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</si>
  <si>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</si>
  <si>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</si>
  <si>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</si>
  <si>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</si>
  <si>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</si>
  <si>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</si>
  <si>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</si>
  <si>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</si>
  <si>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</si>
  <si>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</si>
  <si>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</si>
  <si>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</si>
  <si>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</si>
  <si>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</si>
  <si>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</si>
  <si>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</si>
  <si>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</si>
  <si>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</si>
  <si>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</si>
  <si>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</si>
  <si>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</si>
  <si>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</si>
  <si>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</si>
  <si>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</si>
  <si>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</si>
  <si>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</si>
  <si>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</si>
  <si>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</si>
  <si>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</si>
  <si>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</si>
  <si>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</si>
  <si>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</si>
  <si>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</si>
  <si>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</si>
  <si>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</si>
  <si>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</si>
  <si>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</si>
  <si>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</si>
  <si>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</si>
  <si>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</si>
  <si>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</si>
  <si>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</si>
  <si>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</si>
  <si>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</si>
  <si>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</si>
  <si>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</si>
  <si>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</si>
  <si>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</si>
  <si>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</si>
  <si>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</si>
  <si>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</si>
  <si>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</si>
  <si>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</si>
  <si>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</si>
  <si>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</si>
  <si>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</si>
  <si>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</si>
  <si>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</si>
  <si>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</si>
  <si>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</si>
  <si>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</si>
  <si>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</si>
  <si>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</si>
  <si>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</si>
  <si>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</si>
  <si>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</si>
  <si>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</si>
  <si>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</si>
  <si>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</si>
  <si>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</si>
  <si>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</si>
  <si>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</si>
  <si>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</si>
  <si>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</si>
  <si>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</si>
  <si>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</si>
  <si>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</si>
  <si>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</si>
  <si>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</si>
  <si>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</si>
  <si>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</si>
  <si>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</si>
  <si>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</si>
  <si>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</si>
  <si>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</si>
  <si>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</si>
  <si>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</si>
  <si>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</si>
  <si>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</si>
  <si>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</si>
  <si>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</si>
  <si>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</si>
  <si>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</si>
  <si>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</si>
  <si>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</si>
  <si>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</si>
  <si>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</si>
  <si>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</si>
  <si>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</si>
  <si>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</si>
  <si>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</si>
  <si>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</si>
  <si>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</si>
  <si>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</si>
  <si>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</si>
  <si>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</si>
  <si>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</si>
  <si>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</si>
  <si>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</si>
  <si>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</si>
  <si>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</si>
  <si>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</si>
  <si>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</si>
  <si>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</si>
  <si>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</si>
  <si>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</si>
  <si>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</si>
  <si>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</si>
  <si>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</si>
  <si>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</si>
  <si>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</si>
  <si>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</si>
  <si>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</si>
  <si>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</si>
  <si>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</si>
  <si>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</si>
  <si>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</si>
  <si>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</si>
  <si>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</si>
  <si>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</si>
  <si>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</si>
  <si>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</si>
  <si>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</si>
  <si>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</si>
  <si>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</si>
  <si>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</si>
  <si>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</si>
  <si>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</si>
  <si>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</si>
  <si>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</si>
  <si>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</si>
  <si>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</si>
  <si>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</si>
  <si>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</si>
  <si>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</si>
  <si>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</si>
  <si>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</si>
  <si>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</si>
  <si>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</si>
  <si>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</si>
  <si>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</si>
  <si>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</si>
  <si>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</si>
  <si>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</si>
  <si>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</si>
  <si>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</si>
  <si>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</si>
  <si>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</si>
  <si>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</si>
  <si>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</si>
  <si>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</si>
  <si>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</si>
  <si>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</si>
  <si>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</si>
  <si>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</si>
  <si>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</si>
  <si>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</si>
  <si>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</si>
  <si>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</si>
  <si>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</si>
  <si>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</si>
  <si>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</si>
  <si>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</si>
  <si>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</si>
  <si>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</si>
  <si>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</si>
  <si>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</si>
  <si>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</si>
  <si>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</si>
  <si>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</si>
  <si>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</si>
  <si>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</si>
  <si>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</si>
  <si>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</si>
  <si>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</si>
  <si>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</si>
  <si>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</si>
  <si>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</si>
  <si>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</si>
  <si>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</si>
  <si>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</si>
  <si>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</si>
  <si>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</si>
  <si>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</si>
  <si>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</si>
  <si>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</si>
  <si>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</si>
  <si>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</si>
  <si>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</si>
  <si>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</si>
  <si>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</si>
  <si>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</si>
  <si>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</si>
  <si>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</si>
  <si>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</si>
  <si>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</si>
  <si>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</si>
  <si>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</si>
  <si>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</si>
  <si>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</si>
  <si>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</si>
  <si>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</si>
  <si>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</si>
  <si>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</si>
  <si>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</si>
  <si>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</si>
  <si>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</si>
  <si>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</si>
  <si>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</si>
  <si>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</si>
  <si>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</si>
  <si>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</si>
  <si>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</si>
  <si>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</si>
  <si>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</si>
  <si>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</si>
  <si>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</si>
  <si>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</si>
  <si>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</si>
  <si>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</si>
  <si>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</si>
  <si>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</si>
  <si>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</si>
  <si>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</si>
  <si>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</si>
  <si>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</si>
  <si>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</si>
  <si>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</si>
  <si>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</si>
  <si>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</si>
  <si>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</si>
  <si>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</si>
  <si>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</si>
  <si>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</si>
  <si>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</si>
  <si>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</si>
  <si>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</si>
  <si>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</si>
  <si>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</si>
  <si>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</si>
  <si>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</si>
  <si>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</si>
  <si>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</si>
  <si>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</si>
  <si>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</si>
  <si>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</si>
  <si>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</si>
  <si>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</si>
  <si>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</si>
  <si>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</si>
  <si>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</si>
  <si>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</si>
  <si>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</si>
  <si>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</si>
  <si>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</si>
  <si>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</si>
  <si>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</si>
  <si>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</si>
  <si>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</si>
  <si>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</si>
  <si>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</si>
  <si>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</si>
  <si>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</si>
  <si>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</si>
  <si>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</si>
  <si>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</si>
  <si>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</si>
  <si>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</si>
  <si>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</si>
  <si>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</si>
  <si>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</si>
  <si>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</si>
  <si>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</si>
  <si>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</si>
  <si>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</si>
  <si>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</si>
  <si>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</si>
  <si>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</si>
  <si>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</si>
  <si>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</si>
  <si>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</si>
  <si>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</si>
  <si>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</si>
  <si>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</si>
  <si>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</si>
  <si>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</si>
  <si>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</si>
  <si>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</si>
  <si>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</si>
  <si>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</si>
  <si>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</si>
  <si>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</si>
  <si>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</si>
  <si>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</si>
  <si>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</si>
  <si>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</si>
  <si>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</si>
  <si>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</si>
  <si>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</si>
  <si>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</si>
  <si>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</si>
  <si>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</si>
  <si>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</si>
  <si>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</si>
  <si>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</si>
  <si>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</si>
  <si>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</si>
  <si>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</si>
  <si>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</si>
  <si>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</si>
  <si>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</si>
  <si>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</si>
  <si>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</si>
  <si>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</si>
  <si>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</si>
  <si>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</si>
  <si>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</si>
  <si>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</si>
  <si>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</si>
  <si>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</si>
  <si>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</si>
  <si>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</si>
  <si>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</si>
  <si>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</si>
  <si>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</si>
  <si>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</si>
  <si>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</si>
  <si>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</si>
  <si>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</si>
  <si>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</si>
  <si>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</si>
  <si>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</si>
  <si>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</si>
  <si>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</si>
  <si>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</si>
  <si>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</si>
  <si>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</si>
  <si>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</si>
  <si>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</si>
  <si>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</si>
  <si>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</si>
  <si>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</si>
  <si>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</si>
  <si>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</si>
  <si>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</si>
  <si>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</si>
  <si>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</si>
  <si>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</si>
  <si>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</si>
  <si>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</si>
  <si>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</si>
  <si>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</si>
  <si>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</si>
  <si>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</si>
  <si>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</si>
  <si>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</si>
  <si>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</si>
  <si>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</si>
  <si>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</si>
  <si>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</si>
  <si>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</si>
  <si>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</si>
  <si>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</si>
  <si>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</si>
  <si>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</si>
  <si>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</si>
  <si>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</si>
  <si>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</si>
  <si>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</si>
  <si>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</si>
  <si>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</si>
  <si>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</si>
  <si>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</si>
  <si>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</si>
  <si>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</si>
  <si>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</si>
  <si>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</si>
  <si>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</si>
  <si>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</si>
  <si>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</si>
  <si>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</si>
  <si>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</si>
  <si>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</si>
  <si>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</si>
  <si>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</si>
  <si>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</si>
  <si>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</si>
  <si>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</si>
  <si>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</si>
  <si>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</si>
  <si>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</si>
  <si>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</si>
  <si>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</si>
  <si>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</si>
  <si>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</si>
  <si>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</si>
  <si>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</si>
  <si>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</si>
  <si>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</si>
  <si>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</si>
  <si>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</si>
  <si>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</si>
  <si>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</si>
  <si>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</si>
  <si>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</si>
  <si>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</si>
  <si>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</si>
  <si>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</si>
  <si>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</si>
  <si>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</si>
  <si>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</si>
  <si>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</si>
  <si>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</si>
  <si>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</si>
  <si>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</si>
  <si>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</si>
  <si>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</si>
  <si>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</si>
  <si>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</si>
  <si>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</si>
  <si>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</si>
  <si>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</si>
  <si>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</si>
  <si>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</si>
  <si>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</si>
  <si>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</si>
  <si>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</si>
  <si>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</si>
  <si>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</si>
  <si>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</si>
  <si>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</si>
  <si>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</si>
  <si>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</si>
  <si>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</si>
  <si>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</si>
  <si>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</si>
  <si>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</si>
  <si>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</si>
  <si>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</si>
  <si>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</si>
  <si>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</si>
  <si>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</si>
  <si>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</si>
  <si>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</si>
  <si>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</si>
  <si>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</si>
  <si>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</si>
  <si>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</si>
  <si>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</si>
  <si>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</si>
  <si>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</si>
  <si>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</si>
  <si>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</si>
  <si>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</si>
  <si>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</si>
  <si>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</si>
  <si>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</si>
  <si>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</si>
  <si>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</si>
  <si>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</si>
  <si>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</si>
  <si>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</si>
  <si>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</si>
  <si>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</si>
  <si>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</si>
  <si>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</si>
  <si>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</si>
  <si>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</si>
  <si>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</si>
  <si>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</si>
  <si>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</si>
  <si>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</si>
  <si>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</si>
  <si>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</si>
  <si>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</si>
  <si>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</si>
  <si>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</si>
  <si>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</si>
  <si>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</si>
  <si>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</si>
  <si>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</si>
  <si>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</si>
  <si>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</si>
  <si>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</si>
  <si>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</si>
  <si>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</si>
  <si>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</si>
  <si>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</si>
  <si>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</si>
  <si>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</si>
  <si>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</si>
  <si>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</si>
  <si>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</si>
  <si>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</si>
  <si>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</si>
  <si>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</si>
  <si>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</si>
  <si>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</si>
  <si>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</si>
  <si>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</si>
  <si>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</si>
  <si>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</si>
  <si>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</si>
  <si>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</si>
  <si>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</si>
  <si>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</si>
  <si>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</si>
  <si>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</si>
  <si>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</si>
  <si>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</si>
  <si>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</si>
  <si>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</si>
  <si>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</si>
  <si>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</si>
  <si>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</si>
  <si>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</si>
  <si>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</si>
  <si>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</si>
  <si>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</si>
  <si>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</si>
  <si>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</si>
  <si>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</si>
  <si>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</si>
  <si>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</si>
  <si>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</si>
  <si>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</si>
  <si>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</si>
  <si>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</si>
  <si>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</si>
  <si>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</si>
  <si>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</si>
  <si>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</si>
  <si>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</si>
  <si>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</si>
  <si>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</si>
  <si>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</si>
  <si>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</si>
  <si>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</si>
  <si>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</si>
  <si>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</si>
  <si>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</si>
  <si>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</si>
  <si>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</si>
  <si>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</si>
  <si>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</si>
  <si>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</si>
  <si>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</si>
  <si>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</si>
  <si>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</si>
  <si>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</si>
  <si>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</si>
  <si>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</si>
  <si>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</si>
  <si>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</si>
  <si>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</si>
  <si>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</si>
  <si>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</si>
  <si>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</si>
  <si>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</si>
  <si>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</si>
  <si>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</si>
  <si>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</si>
  <si>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</si>
  <si>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</si>
  <si>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</si>
  <si>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</si>
  <si>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</si>
  <si>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</si>
  <si>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</si>
  <si>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</si>
  <si>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</si>
  <si>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</si>
  <si>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</si>
  <si>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</si>
  <si>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</si>
  <si>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</si>
  <si>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</si>
  <si>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</si>
  <si>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</si>
  <si>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</si>
  <si>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</si>
  <si>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</si>
  <si>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</si>
  <si>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</si>
  <si>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</si>
  <si>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</si>
  <si>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</si>
  <si>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</si>
  <si>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</si>
  <si>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</si>
  <si>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</si>
  <si>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</si>
  <si>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</si>
  <si>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</si>
  <si>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</si>
  <si>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</si>
  <si>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</si>
  <si>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</si>
  <si>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</si>
  <si>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</si>
  <si>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</si>
  <si>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</si>
  <si>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</si>
  <si>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</si>
  <si>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</si>
  <si>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</si>
  <si>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</si>
  <si>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</si>
  <si>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</si>
  <si>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</si>
  <si>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</si>
  <si>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</si>
  <si>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</si>
  <si>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</si>
  <si>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</si>
  <si>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</si>
  <si>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</si>
  <si>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</si>
  <si>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</si>
  <si>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</si>
  <si>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</si>
  <si>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</si>
  <si>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</si>
  <si>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</si>
  <si>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</si>
  <si>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</si>
  <si>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</si>
  <si>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</si>
  <si>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</si>
  <si>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</si>
  <si>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</si>
  <si>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</si>
  <si>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</si>
  <si>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</si>
  <si>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</si>
  <si>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</si>
  <si>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</si>
  <si>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</si>
  <si>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</si>
  <si>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</si>
  <si>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</si>
  <si>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</si>
  <si>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</si>
  <si>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</si>
  <si>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</si>
  <si>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</si>
  <si>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</si>
  <si>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</si>
  <si>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</si>
  <si>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</si>
  <si>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</si>
  <si>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</si>
  <si>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</si>
  <si>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</si>
  <si>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</si>
  <si>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</si>
  <si>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</si>
  <si>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</si>
  <si>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</si>
  <si>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</si>
  <si>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</si>
  <si>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</si>
  <si>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</si>
  <si>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</si>
  <si>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</si>
  <si>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</si>
  <si>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</si>
  <si>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</si>
  <si>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</si>
  <si>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</si>
  <si>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</si>
  <si>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</si>
  <si>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</si>
  <si>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</si>
  <si>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</si>
  <si>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</si>
  <si>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</si>
  <si>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</si>
  <si>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</si>
  <si>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</si>
  <si>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</si>
  <si>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</si>
  <si>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</si>
  <si>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</si>
  <si>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</si>
  <si>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</si>
  <si>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</si>
  <si>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</si>
  <si>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</si>
  <si>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</si>
  <si>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</si>
  <si>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</si>
  <si>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</si>
  <si>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</si>
  <si>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</si>
  <si>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</si>
  <si>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</si>
  <si>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</si>
  <si>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</si>
  <si>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</si>
  <si>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</si>
  <si>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</si>
  <si>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</si>
  <si>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</si>
  <si>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</si>
  <si>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</si>
  <si>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</si>
  <si>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</si>
  <si>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</si>
  <si>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</si>
  <si>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</si>
  <si>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</si>
  <si>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</si>
  <si>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</si>
  <si>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</si>
  <si>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</si>
  <si>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</si>
  <si>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</si>
  <si>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</si>
  <si>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</si>
  <si>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</si>
  <si>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</si>
  <si>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</si>
  <si>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</si>
  <si>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</si>
  <si>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</si>
  <si>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</si>
  <si>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</si>
  <si>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</si>
  <si>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</si>
  <si>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</si>
  <si>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</si>
  <si>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</si>
  <si>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</si>
  <si>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</si>
  <si>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</si>
  <si>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</si>
  <si>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</si>
  <si>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</si>
  <si>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</si>
  <si>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</si>
  <si>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</si>
  <si>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</si>
  <si>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</si>
  <si>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</si>
  <si>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</si>
  <si>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</si>
  <si>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</si>
  <si>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</si>
  <si>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</si>
  <si>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</si>
  <si>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</si>
  <si>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</si>
  <si>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</si>
  <si>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</si>
  <si>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</si>
  <si>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</si>
  <si>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</si>
  <si>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</si>
  <si>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</si>
  <si>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</si>
  <si>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</si>
  <si>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</si>
  <si>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</si>
  <si>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</si>
  <si>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</si>
  <si>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</si>
  <si>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</si>
  <si>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</si>
  <si>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</si>
  <si>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</si>
  <si>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</si>
  <si>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</si>
  <si>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</si>
  <si>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</si>
  <si>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</si>
  <si>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</si>
  <si>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</si>
  <si>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</si>
  <si>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</si>
  <si>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</si>
  <si>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</si>
  <si>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</si>
  <si>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</si>
  <si>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</si>
  <si>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</si>
  <si>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</si>
  <si>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</si>
  <si>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</si>
  <si>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</si>
  <si>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</si>
  <si>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</si>
  <si>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</si>
  <si>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</si>
  <si>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</si>
  <si>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</si>
  <si>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</si>
  <si>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</si>
  <si>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</si>
  <si>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</si>
  <si>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</si>
  <si>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</si>
  <si>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</si>
  <si>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</si>
  <si>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</si>
  <si>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</si>
  <si>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</si>
  <si>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</si>
  <si>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</si>
  <si>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</si>
  <si>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</si>
  <si>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</si>
  <si>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</si>
  <si>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</si>
  <si>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</si>
  <si>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</si>
  <si>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</si>
  <si>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</si>
  <si>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</si>
  <si>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</si>
  <si>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</si>
  <si>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</si>
  <si>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</si>
  <si>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</si>
  <si>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</si>
  <si>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</si>
  <si>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</si>
  <si>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</si>
  <si>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</si>
  <si>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</si>
  <si>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</si>
  <si>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</si>
  <si>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</si>
  <si>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</si>
  <si>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</si>
  <si>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</si>
  <si>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</si>
  <si>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</si>
  <si>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</si>
  <si>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</si>
  <si>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</si>
  <si>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</si>
  <si>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</si>
  <si>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</si>
  <si>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</si>
  <si>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</si>
  <si>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</si>
  <si>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</si>
  <si>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</si>
  <si>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</si>
  <si>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</si>
  <si>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</si>
  <si>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</si>
  <si>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</si>
  <si>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</si>
  <si>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</si>
  <si>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</si>
  <si>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</si>
  <si>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</si>
  <si>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</si>
  <si>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</si>
  <si>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</si>
  <si>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</si>
  <si>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</si>
  <si>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</si>
  <si>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</si>
  <si>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</si>
  <si>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</si>
  <si>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</si>
  <si>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</si>
  <si>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</si>
  <si>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</si>
  <si>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</si>
  <si>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</si>
  <si>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</si>
  <si>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</si>
  <si>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</si>
  <si>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</si>
  <si>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</si>
  <si>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</si>
  <si>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</si>
  <si>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</si>
  <si>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</si>
  <si>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</si>
  <si>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</si>
  <si>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</si>
  <si>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</si>
  <si>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</si>
  <si>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</si>
  <si>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</si>
  <si>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</si>
  <si>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</si>
  <si>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</si>
  <si>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</si>
  <si>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</si>
  <si>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</si>
  <si>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</si>
  <si>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</si>
  <si>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</si>
  <si>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</si>
  <si>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</si>
  <si>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</si>
  <si>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</si>
  <si>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</si>
  <si>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</si>
  <si>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</si>
  <si>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</si>
  <si>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</si>
  <si>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</si>
  <si>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</si>
  <si>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</si>
  <si>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</si>
  <si>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</si>
  <si>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</si>
  <si>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</si>
  <si>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</si>
  <si>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</si>
  <si>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</si>
  <si>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</si>
  <si>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</si>
  <si>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</si>
  <si>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</si>
  <si>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</si>
  <si>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</si>
  <si>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</si>
  <si>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</si>
  <si>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</si>
  <si>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</si>
  <si>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</si>
  <si>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</si>
  <si>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</si>
  <si>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</si>
  <si>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</si>
  <si>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</si>
  <si>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</si>
  <si>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</si>
  <si>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</si>
  <si>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</si>
  <si>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</si>
  <si>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</si>
  <si>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</si>
  <si>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</si>
  <si>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</si>
  <si>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</si>
  <si>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</si>
  <si>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</si>
  <si>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</si>
  <si>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</si>
  <si>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</si>
  <si>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</si>
  <si>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</si>
  <si>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</si>
  <si>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</si>
  <si>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</si>
  <si>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</si>
  <si>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</si>
  <si>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</si>
  <si>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</si>
  <si>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</si>
  <si>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</si>
  <si>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</si>
  <si>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</si>
  <si>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</si>
  <si>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</si>
  <si>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</si>
  <si>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</si>
  <si>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</si>
  <si>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</si>
  <si>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</si>
  <si>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</si>
  <si>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</si>
  <si>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</si>
  <si>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</si>
  <si>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</si>
  <si>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</si>
  <si>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</si>
  <si>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</si>
  <si>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</si>
  <si>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</si>
  <si>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</si>
  <si>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</si>
  <si>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</si>
  <si>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</si>
  <si>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</si>
  <si>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</si>
  <si>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</si>
  <si>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</si>
  <si>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</si>
  <si>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</si>
  <si>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</si>
  <si>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</si>
  <si>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</si>
  <si>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</si>
  <si>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</si>
  <si>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</si>
  <si>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</si>
  <si>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</si>
  <si>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</si>
  <si>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</si>
  <si>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</si>
  <si>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</si>
  <si>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</si>
  <si>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</si>
  <si>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</si>
  <si>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</si>
  <si>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</si>
  <si>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</si>
  <si>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</si>
  <si>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</si>
  <si>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</si>
  <si>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</si>
  <si>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</si>
  <si>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</si>
  <si>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</si>
  <si>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</si>
  <si>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</si>
  <si>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</si>
  <si>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</si>
  <si>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</si>
  <si>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</si>
  <si>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</si>
  <si>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</si>
  <si>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</si>
  <si>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</si>
  <si>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</si>
  <si>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</si>
  <si>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</si>
  <si>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</si>
  <si>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</si>
  <si>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</si>
  <si>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</si>
  <si>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</si>
  <si>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</si>
  <si>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</si>
  <si>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</si>
  <si>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</si>
  <si>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</si>
  <si>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</si>
  <si>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</si>
  <si>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</si>
  <si>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</si>
  <si>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</si>
  <si>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</si>
  <si>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</si>
  <si>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</si>
  <si>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</si>
  <si>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</si>
  <si>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</si>
  <si>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</si>
  <si>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</si>
  <si>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</si>
  <si>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</si>
  <si>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</si>
  <si>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</si>
  <si>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</si>
  <si>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</si>
  <si>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</si>
  <si>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</si>
  <si>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</si>
  <si>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</si>
  <si>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</si>
  <si>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</si>
  <si>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</si>
  <si>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</si>
  <si>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</si>
  <si>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</si>
  <si>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</si>
  <si>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</si>
  <si>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</si>
  <si>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</si>
  <si>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</si>
  <si>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</si>
  <si>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</si>
  <si>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</si>
  <si>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</si>
  <si>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</si>
  <si>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</si>
  <si>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</si>
  <si>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</si>
  <si>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</si>
  <si>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</si>
  <si>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</si>
  <si>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</si>
  <si>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</si>
  <si>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</si>
  <si>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</si>
  <si>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</si>
  <si>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</si>
  <si>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</si>
  <si>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</si>
  <si>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</si>
  <si>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</si>
  <si>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</si>
  <si>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</si>
  <si>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</si>
  <si>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</si>
  <si>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</si>
  <si>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</si>
  <si>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</si>
  <si>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</si>
  <si>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</si>
  <si>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</si>
  <si>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</si>
  <si>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</si>
  <si>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</si>
  <si>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</si>
  <si>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</si>
  <si>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</si>
  <si>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</si>
  <si>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</si>
  <si>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</si>
  <si>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</si>
  <si>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</si>
  <si>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</si>
  <si>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</si>
  <si>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</si>
  <si>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</si>
  <si>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</si>
  <si>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</si>
  <si>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</si>
  <si>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</si>
  <si>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</si>
  <si>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</si>
  <si>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</si>
  <si>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</si>
  <si>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</si>
  <si>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</si>
  <si>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</si>
  <si>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</si>
  <si>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</si>
  <si>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</si>
  <si>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</si>
  <si>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</si>
  <si>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</si>
  <si>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</si>
  <si>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</si>
  <si>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</si>
  <si>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</si>
  <si>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</si>
  <si>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</si>
  <si>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</si>
  <si>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</si>
  <si>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</si>
  <si>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</si>
  <si>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</si>
  <si>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</si>
  <si>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</si>
  <si>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</si>
  <si>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</si>
  <si>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</si>
  <si>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</si>
  <si>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</si>
  <si>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</si>
  <si>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</si>
  <si>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</si>
  <si>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</si>
  <si>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</si>
  <si>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</si>
  <si>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</si>
  <si>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</si>
  <si>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</si>
  <si>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</si>
  <si>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</si>
  <si>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</si>
  <si>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</si>
  <si>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</si>
  <si>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</si>
  <si>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</si>
  <si>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</si>
  <si>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</si>
  <si>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</si>
  <si>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</si>
  <si>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</si>
  <si>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</si>
  <si>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</si>
  <si>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</si>
  <si>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</si>
  <si>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</si>
  <si>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</si>
  <si>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</si>
  <si>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</si>
  <si>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</si>
  <si>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</si>
  <si>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</si>
  <si>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</si>
  <si>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</si>
  <si>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</si>
  <si>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</si>
  <si>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</si>
  <si>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</si>
  <si>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</si>
  <si>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</si>
  <si>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</si>
  <si>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</si>
  <si>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</si>
  <si>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</si>
  <si>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</si>
  <si>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</si>
  <si>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</si>
  <si>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</si>
  <si>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</si>
  <si>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</si>
  <si>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</si>
  <si>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</si>
  <si>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</si>
  <si>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</si>
  <si>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</si>
  <si>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</si>
  <si>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</si>
  <si>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</si>
  <si>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</si>
  <si>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</si>
  <si>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</si>
  <si>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</si>
  <si>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</si>
  <si>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</si>
  <si>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</si>
  <si>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</si>
  <si>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</si>
  <si>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</si>
  <si>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</si>
  <si>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</si>
  <si>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</si>
  <si>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</si>
  <si>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</si>
  <si>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</si>
  <si>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</si>
  <si>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</si>
  <si>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</si>
  <si>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</si>
  <si>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</si>
  <si>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</si>
  <si>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</si>
  <si>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</si>
  <si>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</si>
  <si>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</si>
  <si>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</si>
  <si>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</si>
  <si>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</si>
  <si>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</si>
  <si>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</si>
  <si>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</si>
  <si>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</si>
  <si>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</si>
  <si>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</si>
  <si>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</si>
  <si>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</si>
  <si>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</si>
  <si>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</si>
  <si>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</si>
  <si>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</si>
  <si>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</si>
  <si>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</si>
  <si>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</si>
  <si>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</si>
  <si>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</si>
  <si>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</si>
  <si>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</si>
  <si>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</si>
  <si>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</si>
  <si>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</si>
  <si>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</si>
  <si>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</si>
  <si>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</si>
  <si>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</si>
  <si>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</si>
  <si>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</si>
  <si>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</si>
  <si>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</si>
  <si>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</si>
  <si>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</si>
  <si>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</si>
  <si>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</si>
  <si>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</si>
  <si>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</si>
  <si>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</si>
  <si>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</si>
  <si>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</si>
  <si>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</si>
  <si>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</si>
  <si>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</si>
  <si>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</si>
  <si>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</si>
  <si>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</si>
  <si>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</si>
  <si>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</si>
  <si>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</si>
  <si>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</si>
  <si>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</si>
  <si>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</si>
  <si>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</si>
  <si>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</si>
  <si>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</si>
  <si>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</si>
  <si>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</si>
  <si>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</si>
  <si>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</si>
  <si>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</si>
  <si>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</si>
  <si>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</si>
  <si>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</si>
  <si>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</si>
  <si>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</si>
  <si>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</si>
  <si>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</si>
  <si>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</si>
  <si>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</si>
  <si>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</si>
  <si>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</si>
  <si>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</si>
  <si>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</si>
  <si>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</si>
  <si>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</si>
  <si>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</si>
  <si>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</si>
  <si>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</si>
  <si>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</si>
  <si>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</si>
  <si>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</si>
  <si>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</si>
  <si>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</si>
  <si>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</si>
  <si>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</si>
  <si>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</si>
  <si>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</si>
  <si>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</si>
  <si>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</si>
  <si>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</si>
  <si>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</si>
  <si>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</si>
  <si>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</si>
  <si>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</si>
  <si>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</si>
  <si>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</si>
  <si>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</si>
  <si>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</si>
  <si>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</si>
  <si>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</si>
  <si>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</si>
  <si>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</si>
  <si>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</si>
  <si>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</si>
  <si>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</si>
  <si>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</si>
  <si>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</si>
  <si>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</si>
  <si>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</si>
  <si>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</si>
  <si>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</si>
  <si>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</si>
  <si>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</si>
  <si>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</si>
  <si>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</si>
  <si>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</si>
  <si>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</si>
  <si>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</si>
  <si>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</si>
  <si>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</si>
  <si>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</si>
  <si>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</si>
  <si>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</si>
  <si>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</si>
  <si>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</si>
  <si>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</si>
  <si>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</si>
  <si>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</si>
  <si>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</si>
  <si>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</si>
  <si>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</si>
  <si>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</si>
  <si>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</si>
  <si>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</si>
  <si>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</si>
  <si>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</si>
  <si>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</si>
  <si>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</si>
  <si>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</si>
  <si>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</si>
  <si>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</si>
  <si>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</si>
  <si>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</si>
  <si>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</si>
  <si>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</si>
  <si>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</si>
  <si>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</si>
  <si>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</si>
  <si>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</si>
  <si>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</si>
  <si>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</si>
  <si>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</si>
  <si>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</si>
  <si>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</si>
  <si>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</si>
  <si>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</si>
  <si>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</si>
  <si>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</si>
  <si>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</si>
  <si>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</si>
  <si>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</si>
  <si>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</si>
  <si>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</si>
  <si>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</si>
  <si>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</si>
  <si>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</si>
  <si>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</si>
  <si>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</si>
  <si>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</si>
  <si>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</si>
  <si>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</si>
  <si>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</si>
  <si>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</si>
  <si>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</si>
  <si>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</si>
  <si>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</si>
  <si>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</si>
  <si>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</si>
  <si>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</si>
  <si>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</si>
  <si>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</si>
  <si>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</si>
  <si>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</si>
  <si>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</si>
  <si>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</si>
  <si>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</si>
  <si>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</si>
  <si>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</si>
  <si>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</si>
  <si>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</si>
  <si>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</si>
  <si>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</si>
  <si>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</si>
  <si>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</si>
  <si>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</si>
  <si>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</si>
  <si>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</si>
  <si>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</si>
  <si>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</si>
  <si>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</si>
  <si>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</si>
  <si>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</si>
  <si>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</si>
  <si>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</si>
  <si>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</si>
  <si>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</si>
  <si>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</si>
  <si>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</si>
  <si>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</si>
  <si>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</si>
  <si>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</si>
  <si>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</si>
  <si>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</si>
  <si>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</si>
  <si>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</si>
  <si>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</si>
  <si>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</si>
  <si>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</si>
  <si>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</si>
  <si>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</si>
  <si>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</si>
  <si>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</si>
  <si>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</si>
  <si>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</si>
  <si>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</si>
  <si>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</si>
  <si>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</si>
  <si>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</si>
  <si>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</si>
  <si>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</si>
  <si>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</si>
  <si>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</si>
  <si>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</si>
  <si>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</si>
  <si>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</si>
  <si>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</si>
  <si>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</si>
  <si>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</si>
  <si>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</si>
  <si>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</si>
  <si>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</si>
  <si>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</si>
  <si>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</si>
  <si>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</si>
  <si>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</si>
  <si>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</si>
  <si>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</si>
  <si>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</si>
  <si>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</si>
  <si>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</si>
  <si>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</si>
  <si>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</si>
  <si>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</si>
  <si>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</si>
  <si>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</si>
  <si>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</si>
  <si>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</si>
  <si>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</si>
  <si>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</si>
  <si>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</si>
  <si>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</si>
  <si>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</si>
  <si>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</si>
  <si>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</si>
  <si>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</si>
  <si>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</si>
  <si>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</si>
  <si>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</si>
  <si>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</si>
  <si>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</si>
  <si>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</si>
  <si>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</si>
  <si>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</si>
  <si>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</si>
  <si>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</si>
  <si>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</si>
  <si>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</si>
  <si>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</si>
  <si>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</si>
  <si>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</si>
  <si>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</si>
  <si>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</si>
  <si>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</si>
  <si>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</si>
  <si>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</si>
  <si>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</si>
  <si>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</si>
  <si>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</si>
  <si>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</si>
  <si>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</si>
  <si>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</si>
  <si>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</si>
  <si>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</si>
  <si>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</si>
  <si>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</si>
  <si>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</si>
  <si>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</si>
  <si>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</si>
  <si>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</si>
  <si>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</si>
  <si>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</si>
  <si>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</si>
  <si>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</si>
  <si>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</si>
  <si>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</si>
  <si>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</si>
  <si>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</si>
  <si>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</si>
  <si>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</si>
  <si>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</si>
  <si>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</si>
  <si>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</si>
  <si>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</si>
  <si>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</si>
  <si>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</si>
  <si>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</si>
  <si>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</si>
  <si>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</si>
  <si>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</si>
  <si>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</si>
  <si>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</si>
  <si>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</si>
  <si>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</si>
  <si>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</si>
  <si>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</si>
  <si>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</si>
  <si>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</si>
  <si>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</si>
  <si>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</si>
  <si>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</si>
  <si>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</si>
  <si>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</si>
  <si>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</si>
  <si>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</si>
  <si>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</si>
  <si>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</si>
  <si>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</si>
  <si>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</si>
  <si>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</si>
  <si>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</si>
  <si>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</si>
  <si>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</si>
  <si>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</si>
  <si>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</si>
  <si>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</si>
  <si>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</si>
  <si>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</si>
  <si>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</si>
  <si>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</si>
  <si>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</si>
  <si>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</si>
  <si>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</si>
  <si>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</si>
  <si>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</si>
  <si>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</si>
  <si>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</si>
  <si>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</si>
  <si>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</si>
  <si>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</si>
  <si>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</si>
  <si>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</si>
  <si>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</si>
  <si>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</si>
  <si>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</si>
  <si>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</si>
  <si>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</si>
  <si>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</si>
  <si>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</si>
  <si>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</si>
  <si>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</si>
  <si>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</si>
  <si>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</si>
  <si>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</si>
  <si>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</si>
  <si>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</si>
  <si>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</si>
  <si>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</si>
  <si>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</si>
  <si>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</si>
  <si>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</si>
  <si>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</si>
  <si>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</si>
  <si>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</si>
  <si>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</si>
  <si>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</si>
  <si>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</si>
  <si>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</si>
  <si>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</si>
  <si>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</si>
  <si>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</si>
  <si>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</si>
  <si>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</si>
  <si>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</si>
  <si>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</si>
  <si>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</si>
  <si>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</si>
  <si>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</si>
  <si>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</si>
  <si>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</si>
  <si>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</si>
  <si>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</si>
  <si>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</si>
  <si>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</si>
  <si>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</si>
  <si>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</si>
  <si>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</si>
  <si>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</si>
  <si>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</si>
  <si>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</si>
  <si>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</si>
  <si>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</si>
  <si>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</si>
  <si>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</si>
  <si>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</si>
  <si>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</si>
  <si>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</si>
  <si>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</si>
  <si>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</si>
  <si>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</si>
  <si>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</si>
  <si>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</si>
  <si>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</si>
  <si>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</si>
  <si>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</si>
  <si>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</si>
  <si>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</si>
  <si>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</si>
  <si>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</si>
  <si>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</si>
  <si>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</si>
  <si>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</si>
  <si>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</si>
  <si>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</si>
  <si>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</si>
  <si>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</si>
  <si>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</si>
  <si>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</si>
  <si>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</si>
  <si>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</si>
  <si>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</si>
  <si>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</si>
  <si>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</si>
  <si>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</si>
  <si>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</si>
  <si>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</si>
  <si>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</si>
  <si>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</si>
  <si>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</si>
  <si>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</si>
  <si>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</si>
  <si>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</si>
  <si>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</si>
  <si>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</si>
  <si>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</si>
  <si>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</si>
  <si>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</si>
  <si>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</si>
  <si>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</si>
  <si>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</si>
  <si>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</si>
  <si>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</si>
  <si>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</si>
  <si>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</si>
  <si>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</si>
  <si>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</si>
  <si>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</si>
  <si>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</si>
  <si>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</si>
  <si>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</si>
  <si>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</si>
  <si>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</si>
  <si>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</si>
  <si>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</si>
  <si>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</si>
  <si>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</si>
  <si>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</si>
  <si>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</si>
  <si>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</si>
  <si>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</si>
  <si>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</si>
  <si>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</si>
  <si>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</si>
  <si>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</si>
  <si>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</si>
  <si>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</si>
  <si>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</si>
  <si>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</si>
  <si>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</si>
  <si>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</si>
  <si>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</si>
  <si>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</si>
  <si>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</si>
  <si>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</si>
  <si>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</si>
  <si>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</si>
  <si>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</si>
  <si>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</si>
  <si>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</si>
  <si>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</si>
  <si>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</si>
  <si>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</si>
  <si>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</si>
  <si>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</si>
  <si>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</si>
  <si>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</si>
  <si>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</si>
  <si>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</si>
  <si>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</si>
  <si>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</si>
  <si>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</si>
  <si>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</si>
  <si>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</si>
  <si>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</si>
  <si>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</si>
  <si>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</si>
  <si>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</si>
  <si>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</si>
  <si>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</si>
  <si>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</si>
  <si>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</si>
  <si>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</si>
  <si>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</si>
  <si>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</si>
  <si>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</si>
  <si>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</si>
  <si>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</si>
  <si>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</si>
  <si>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</si>
  <si>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</si>
  <si>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</si>
  <si>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</si>
  <si>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</si>
  <si>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</si>
  <si>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</si>
  <si>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</si>
  <si>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</si>
  <si>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</si>
  <si>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</si>
  <si>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</si>
  <si>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</si>
  <si>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</si>
  <si>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</si>
  <si>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</si>
  <si>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</si>
  <si>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</si>
  <si>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</si>
  <si>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</si>
  <si>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</si>
  <si>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</si>
  <si>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</si>
  <si>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</si>
  <si>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</si>
  <si>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</si>
  <si>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</si>
  <si>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</si>
  <si>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</si>
  <si>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</si>
  <si>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</si>
  <si>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</si>
  <si>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</si>
  <si>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</si>
  <si>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</si>
  <si>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</si>
  <si>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</si>
  <si>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</si>
  <si>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</si>
  <si>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</si>
  <si>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</si>
  <si>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</si>
  <si>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</si>
  <si>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</si>
  <si>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</si>
  <si>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</si>
  <si>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</si>
  <si>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</si>
  <si>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</si>
  <si>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</si>
  <si>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</si>
  <si>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</si>
  <si>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</si>
  <si>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</si>
  <si>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</si>
  <si>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</si>
  <si>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</si>
  <si>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</si>
  <si>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</si>
  <si>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</si>
  <si>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</si>
  <si>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</si>
  <si>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</si>
  <si>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</si>
  <si>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</si>
  <si>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</si>
  <si>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</si>
  <si>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</si>
  <si>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</si>
  <si>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</si>
  <si>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</si>
  <si>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</si>
  <si>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</si>
  <si>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</si>
  <si>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</si>
  <si>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</si>
  <si>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</si>
  <si>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</si>
  <si>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</si>
  <si>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</si>
  <si>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</si>
  <si>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</si>
  <si>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</si>
  <si>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</si>
  <si>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</si>
  <si>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</si>
  <si>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</si>
  <si>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</si>
  <si>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</si>
  <si>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</si>
  <si>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</si>
  <si>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</si>
  <si>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</si>
  <si>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</si>
  <si>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</si>
  <si>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</si>
  <si>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</si>
  <si>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</si>
  <si>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</si>
  <si>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</si>
  <si>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</si>
  <si>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</si>
  <si>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</si>
  <si>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</si>
  <si>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</si>
  <si>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</si>
  <si>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</si>
  <si>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</si>
  <si>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</si>
  <si>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</si>
  <si>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</si>
  <si>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</si>
  <si>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</si>
  <si>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</si>
  <si>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</si>
  <si>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</si>
  <si>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</si>
  <si>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</si>
  <si>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</si>
  <si>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</si>
  <si>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</si>
  <si>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</si>
  <si>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</si>
  <si>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</si>
  <si>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</si>
  <si>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</si>
  <si>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</si>
  <si>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</si>
  <si>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</si>
  <si>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</si>
  <si>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</si>
  <si>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</si>
  <si>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</si>
  <si>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</si>
  <si>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</si>
  <si>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</si>
  <si>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</si>
  <si>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</si>
  <si>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</si>
  <si>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</si>
  <si>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</si>
  <si>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</si>
  <si>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</si>
  <si>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</si>
  <si>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</si>
  <si>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</si>
  <si>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</si>
  <si>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</si>
  <si>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</si>
  <si>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</si>
  <si>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</si>
  <si>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</si>
  <si>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</si>
  <si>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</si>
  <si>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</si>
  <si>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</si>
  <si>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</si>
  <si>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</si>
  <si>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</si>
  <si>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</si>
  <si>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</si>
  <si>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</si>
  <si>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</si>
  <si>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</si>
  <si>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</si>
  <si>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</si>
  <si>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</si>
  <si>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</si>
  <si>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</si>
  <si>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</si>
  <si>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</si>
  <si>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</si>
  <si>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</si>
  <si>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</si>
  <si>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</si>
  <si>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</si>
  <si>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</si>
  <si>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</si>
  <si>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</si>
  <si>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</si>
  <si>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</si>
  <si>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</si>
  <si>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</si>
  <si>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</si>
  <si>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</si>
  <si>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</si>
  <si>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</si>
  <si>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</si>
  <si>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</si>
  <si>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</si>
  <si>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</si>
  <si>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</si>
  <si>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</si>
  <si>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</si>
  <si>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</si>
  <si>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</si>
  <si>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</si>
  <si>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</si>
  <si>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</si>
  <si>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</si>
  <si>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</si>
  <si>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</si>
  <si>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</si>
  <si>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</si>
  <si>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</si>
  <si>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</si>
  <si>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</si>
  <si>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</si>
  <si>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</si>
  <si>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</si>
  <si>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</si>
  <si>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</si>
  <si>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</si>
  <si>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</si>
  <si>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</si>
  <si>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</si>
  <si>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</si>
  <si>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</si>
  <si>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</si>
  <si>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</si>
  <si>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</si>
  <si>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</si>
  <si>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</si>
  <si>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</si>
  <si>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</si>
  <si>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</si>
  <si>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</si>
  <si>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</si>
  <si>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</si>
  <si>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</si>
  <si>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</si>
  <si>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</si>
  <si>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</si>
  <si>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</si>
  <si>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</si>
  <si>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</si>
  <si>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</si>
  <si>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</si>
  <si>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</si>
  <si>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</si>
  <si>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</si>
  <si>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</si>
  <si>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</si>
  <si>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</si>
  <si>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</si>
  <si>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</si>
  <si>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</si>
  <si>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</si>
  <si>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</si>
  <si>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</si>
  <si>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</si>
  <si>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</si>
  <si>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</si>
  <si>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</si>
  <si>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</si>
  <si>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</si>
  <si>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</si>
  <si>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</si>
  <si>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</si>
  <si>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</si>
  <si>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</si>
  <si>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</si>
  <si>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</si>
  <si>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</si>
  <si>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</si>
  <si>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</si>
  <si>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</si>
  <si>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</si>
  <si>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</si>
  <si>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</si>
  <si>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</si>
  <si>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</si>
  <si>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</si>
  <si>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</si>
  <si>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</si>
  <si>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</si>
  <si>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</si>
  <si>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</si>
  <si>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</si>
  <si>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</si>
  <si>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</si>
  <si>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</si>
  <si>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</si>
  <si>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</si>
  <si>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</si>
  <si>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</si>
  <si>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</si>
  <si>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</si>
  <si>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</si>
  <si>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</si>
  <si>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</si>
  <si>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</si>
  <si>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</si>
  <si>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</si>
  <si>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</si>
  <si>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</si>
  <si>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</si>
  <si>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</si>
  <si>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</si>
  <si>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</si>
  <si>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</si>
  <si>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</si>
  <si>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</si>
  <si>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</si>
  <si>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</si>
  <si>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</si>
  <si>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</si>
  <si>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</si>
  <si>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</si>
  <si>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</si>
  <si>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</si>
  <si>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</si>
  <si>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</si>
  <si>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</si>
  <si>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</si>
  <si>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</si>
  <si>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</si>
  <si>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</si>
  <si>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</si>
  <si>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</si>
  <si>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</si>
  <si>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</si>
  <si>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</si>
  <si>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</si>
  <si>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</si>
  <si>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</si>
  <si>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</si>
  <si>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</si>
  <si>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</si>
  <si>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</si>
  <si>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</si>
  <si>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</si>
  <si>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</si>
  <si>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</si>
  <si>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</si>
  <si>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</si>
  <si>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</si>
  <si>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</si>
  <si>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</si>
  <si>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</si>
  <si>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</si>
  <si>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</si>
  <si>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</si>
  <si>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</si>
  <si>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</si>
  <si>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</si>
  <si>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</si>
  <si>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</si>
  <si>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</si>
  <si>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</si>
  <si>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</si>
  <si>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</si>
  <si>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</si>
  <si>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</si>
  <si>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</si>
  <si>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</si>
  <si>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</si>
  <si>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</si>
  <si>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</si>
  <si>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</si>
  <si>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</si>
  <si>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</si>
  <si>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</si>
  <si>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</si>
  <si>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</si>
  <si>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</si>
  <si>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</si>
  <si>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</si>
  <si>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</si>
  <si>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</si>
  <si>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</si>
  <si>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</si>
  <si>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</si>
  <si>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</si>
  <si>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</si>
  <si>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</si>
  <si>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</si>
  <si>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</si>
  <si>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</si>
  <si>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</si>
  <si>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</si>
  <si>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</si>
  <si>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</si>
  <si>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</si>
  <si>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</si>
  <si>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</si>
  <si>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</si>
  <si>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</si>
  <si>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</si>
  <si>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</si>
  <si>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</si>
  <si>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</si>
  <si>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</si>
  <si>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</si>
  <si>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</si>
  <si>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</si>
  <si>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</si>
  <si>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</si>
  <si>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</si>
  <si>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</si>
  <si>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</si>
  <si>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</si>
  <si>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</si>
  <si>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</si>
  <si>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</si>
  <si>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</si>
  <si>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</si>
  <si>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</si>
  <si>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</si>
  <si>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</si>
  <si>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</si>
  <si>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</si>
  <si>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</si>
  <si>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</si>
  <si>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</si>
  <si>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</si>
  <si>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</si>
  <si>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</si>
  <si>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</si>
  <si>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</si>
  <si>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</si>
  <si>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</si>
  <si>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</si>
  <si>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</si>
  <si>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</si>
  <si>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</si>
  <si>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</si>
  <si>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</si>
  <si>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</si>
  <si>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</si>
  <si>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</si>
  <si>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</si>
  <si>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</si>
  <si>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</si>
  <si>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</si>
  <si>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</si>
  <si>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</si>
  <si>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</si>
  <si>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</si>
  <si>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</si>
  <si>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</si>
  <si>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</si>
  <si>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</si>
  <si>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</si>
  <si>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</si>
  <si>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</si>
  <si>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</si>
  <si>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</si>
  <si>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</si>
  <si>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</si>
  <si>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</si>
  <si>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</si>
  <si>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</si>
  <si>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</si>
  <si>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</si>
  <si>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</si>
  <si>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</si>
  <si>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</si>
  <si>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</si>
  <si>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</si>
  <si>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</si>
  <si>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</si>
  <si>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</si>
  <si>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</si>
  <si>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</si>
  <si>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</si>
  <si>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</si>
  <si>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</si>
  <si>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</si>
  <si>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</si>
  <si>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</si>
  <si>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</si>
  <si>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</si>
  <si>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</si>
  <si>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</si>
  <si>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</si>
  <si>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</si>
  <si>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</si>
  <si>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</si>
  <si>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</si>
  <si>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</si>
  <si>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</si>
  <si>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</si>
  <si>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</si>
  <si>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</si>
  <si>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</si>
  <si>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</si>
  <si>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</si>
  <si>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</si>
  <si>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</si>
  <si>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</si>
  <si>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</si>
  <si>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</si>
  <si>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</si>
  <si>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</si>
  <si>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</si>
  <si>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</si>
  <si>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</si>
  <si>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</si>
  <si>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</si>
  <si>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</si>
  <si>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</si>
  <si>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</si>
  <si>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</si>
  <si>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</si>
  <si>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</si>
  <si>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</si>
  <si>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</si>
  <si>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</si>
  <si>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</si>
  <si>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</si>
  <si>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</si>
  <si>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</si>
  <si>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</si>
  <si>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</si>
  <si>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</si>
  <si>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</si>
  <si>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</si>
  <si>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</si>
  <si>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</si>
  <si>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</si>
  <si>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</si>
  <si>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</si>
  <si>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</si>
  <si>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</si>
  <si>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</si>
  <si>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</si>
  <si>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</si>
  <si>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</si>
  <si>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</si>
  <si>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</si>
  <si>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</si>
  <si>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</si>
  <si>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</si>
  <si>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</si>
  <si>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</si>
  <si>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</si>
  <si>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</si>
  <si>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</si>
  <si>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</si>
  <si>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</si>
  <si>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</si>
  <si>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</si>
  <si>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</si>
  <si>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</si>
  <si>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</si>
  <si>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</si>
  <si>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</si>
  <si>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</si>
  <si>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</si>
  <si>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</si>
  <si>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</si>
  <si>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</si>
  <si>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</si>
  <si>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</si>
  <si>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</si>
  <si>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</si>
  <si>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</si>
  <si>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</si>
  <si>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</si>
  <si>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</si>
  <si>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</si>
  <si>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</si>
  <si>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</si>
  <si>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</si>
  <si>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</si>
  <si>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</si>
  <si>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</si>
  <si>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</si>
  <si>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</si>
  <si>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</si>
  <si>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</si>
  <si>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</si>
  <si>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</si>
  <si>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</si>
  <si>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</si>
  <si>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</si>
  <si>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</si>
  <si>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</si>
  <si>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</si>
  <si>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</si>
  <si>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</si>
  <si>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</si>
  <si>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</si>
  <si>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</si>
  <si>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</si>
  <si>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</si>
  <si>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</si>
  <si>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</si>
  <si>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</si>
  <si>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</si>
  <si>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</si>
  <si>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</si>
  <si>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</si>
  <si>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</si>
  <si>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</si>
  <si>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</si>
  <si>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</si>
  <si>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</si>
  <si>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</si>
  <si>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</si>
  <si>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</si>
  <si>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</si>
  <si>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</si>
  <si>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</si>
  <si>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</si>
  <si>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</si>
  <si>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</si>
  <si>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</si>
  <si>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</si>
  <si>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</si>
  <si>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</si>
  <si>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</si>
  <si>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</si>
  <si>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</si>
  <si>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</si>
  <si>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</si>
  <si>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</si>
  <si>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</si>
  <si>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</si>
  <si>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</si>
  <si>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</si>
  <si>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</si>
  <si>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</si>
  <si>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</si>
  <si>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</si>
  <si>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</si>
  <si>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</si>
  <si>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</si>
  <si>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</si>
  <si>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</si>
  <si>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</si>
  <si>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</si>
  <si>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</si>
  <si>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</si>
  <si>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</si>
  <si>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</si>
  <si>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</si>
  <si>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</si>
  <si>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</si>
  <si>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</si>
  <si>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</si>
  <si>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</si>
  <si>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</si>
  <si>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</si>
  <si>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</si>
  <si>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</si>
  <si>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</si>
  <si>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</si>
  <si>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</si>
  <si>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</si>
  <si>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</si>
  <si>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</si>
  <si>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</si>
  <si>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</si>
  <si>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</si>
  <si>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</si>
  <si>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</si>
  <si>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</si>
  <si>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</si>
  <si>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</si>
  <si>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</si>
  <si>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</si>
  <si>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</si>
  <si>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</si>
  <si>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</si>
  <si>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</si>
  <si>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</si>
  <si>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</si>
  <si>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</si>
  <si>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</si>
  <si>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</si>
  <si>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</si>
  <si>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</si>
  <si>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</si>
  <si>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</si>
  <si>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</si>
  <si>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</si>
  <si>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</si>
  <si>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</si>
  <si>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</si>
  <si>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</si>
  <si>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</si>
  <si>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</si>
  <si>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</si>
  <si>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</si>
  <si>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</si>
  <si>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</si>
  <si>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</si>
  <si>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</si>
  <si>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</si>
  <si>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</si>
  <si>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</si>
  <si>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</si>
  <si>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</si>
  <si>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</si>
  <si>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</si>
  <si>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</si>
  <si>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</si>
  <si>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</si>
  <si>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</si>
  <si>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</si>
  <si>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</si>
  <si>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</si>
  <si>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</si>
  <si>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</si>
  <si>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</si>
  <si>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</si>
  <si>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</si>
  <si>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</si>
  <si>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</si>
  <si>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</si>
  <si>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</si>
  <si>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</si>
  <si>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</si>
  <si>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</si>
  <si>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</si>
  <si>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</si>
  <si>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</si>
  <si>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</si>
  <si>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</si>
  <si>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</si>
  <si>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</si>
  <si>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</si>
  <si>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</si>
  <si>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</si>
  <si>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</si>
  <si>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</si>
  <si>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</si>
  <si>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</si>
  <si>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</si>
  <si>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</si>
  <si>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</si>
  <si>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</si>
  <si>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</si>
  <si>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</si>
  <si>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</si>
  <si>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</si>
  <si>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</si>
  <si>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</si>
  <si>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</si>
  <si>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</si>
  <si>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</si>
  <si>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</si>
  <si>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</si>
  <si>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</si>
  <si>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</si>
  <si>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</si>
  <si>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</si>
  <si>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</si>
  <si>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</si>
  <si>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</si>
  <si>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</si>
  <si>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</si>
  <si>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</si>
  <si>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</si>
  <si>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</si>
  <si>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</si>
  <si>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</si>
  <si>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</si>
  <si>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</si>
  <si>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</si>
  <si>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</si>
  <si>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</si>
  <si>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</si>
  <si>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</si>
  <si>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</si>
  <si>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</si>
  <si>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</si>
  <si>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</si>
  <si>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</si>
  <si>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</si>
  <si>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</si>
  <si>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</si>
  <si>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</si>
  <si>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</si>
  <si>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</si>
  <si>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</si>
  <si>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</si>
  <si>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</si>
  <si>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</si>
  <si>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</si>
  <si>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</si>
  <si>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</si>
  <si>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</si>
  <si>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</si>
  <si>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</si>
  <si>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</si>
  <si>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</si>
  <si>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</si>
  <si>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</si>
  <si>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</si>
  <si>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</si>
  <si>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</si>
  <si>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</si>
  <si>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</si>
  <si>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</si>
  <si>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</si>
  <si>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</si>
  <si>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</si>
  <si>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</si>
  <si>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</si>
  <si>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</si>
  <si>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</si>
  <si>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</si>
  <si>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</si>
  <si>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</si>
  <si>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</si>
  <si>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</si>
  <si>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</si>
  <si>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</si>
  <si>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</si>
  <si>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</si>
  <si>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</si>
  <si>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</si>
  <si>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</si>
  <si>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</si>
  <si>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</si>
  <si>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</si>
  <si>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</si>
  <si>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</si>
  <si>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</si>
  <si>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</si>
  <si>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</si>
  <si>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</si>
  <si>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</si>
  <si>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</si>
  <si>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</si>
  <si>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</si>
  <si>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</si>
  <si>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</si>
  <si>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</si>
  <si>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</si>
  <si>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</si>
  <si>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</si>
  <si>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</si>
  <si>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</si>
  <si>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</si>
  <si>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</si>
  <si>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</si>
  <si>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</si>
  <si>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</si>
  <si>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</si>
  <si>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</si>
  <si>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</si>
  <si>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</si>
  <si>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</si>
  <si>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</si>
  <si>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</si>
  <si>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</si>
  <si>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</si>
  <si>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</si>
  <si>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</si>
  <si>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</si>
  <si>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</si>
  <si>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</si>
  <si>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</si>
  <si>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</si>
  <si>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</si>
  <si>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</si>
  <si>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</si>
  <si>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</si>
  <si>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</si>
  <si>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</si>
  <si>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</si>
  <si>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</si>
  <si>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</si>
  <si>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</si>
  <si>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</si>
  <si>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</si>
  <si>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</si>
  <si>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</si>
  <si>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</si>
  <si>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</si>
  <si>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</si>
  <si>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</si>
  <si>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</si>
  <si>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</si>
  <si>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</si>
  <si>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</si>
  <si>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</si>
  <si>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</si>
  <si>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</si>
  <si>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</si>
  <si>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</si>
  <si>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</si>
  <si>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</si>
  <si>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</si>
  <si>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</si>
  <si>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</si>
  <si>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</si>
  <si>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</si>
  <si>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</si>
  <si>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</si>
  <si>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</si>
  <si>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</si>
  <si>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</si>
  <si>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</si>
  <si>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</si>
  <si>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</si>
  <si>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</si>
  <si>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</si>
  <si>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</si>
  <si>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</si>
  <si>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</si>
  <si>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</si>
  <si>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</si>
  <si>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</si>
  <si>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</si>
  <si>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</si>
  <si>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</si>
  <si>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</si>
  <si>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</si>
  <si>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</si>
  <si>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</si>
  <si>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</si>
  <si>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</si>
  <si>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</si>
  <si>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</si>
  <si>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</si>
  <si>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</si>
  <si>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</si>
  <si>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</si>
  <si>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</si>
  <si>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</si>
  <si>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</si>
  <si>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</si>
  <si>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</si>
  <si>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</si>
  <si>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</si>
  <si>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</si>
  <si>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</si>
  <si>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</si>
  <si>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</si>
  <si>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</si>
  <si>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</si>
  <si>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</si>
  <si>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</si>
  <si>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</si>
  <si>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</si>
  <si>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</si>
  <si>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</si>
  <si>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</si>
  <si>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</si>
  <si>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</si>
  <si>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</si>
  <si>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</si>
  <si>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</si>
  <si>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</si>
  <si>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</si>
  <si>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</si>
  <si>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</si>
  <si>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</si>
  <si>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</si>
  <si>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</si>
  <si>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</si>
  <si>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</si>
  <si>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</si>
  <si>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</si>
  <si>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</si>
  <si>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</si>
  <si>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</si>
  <si>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</si>
  <si>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</si>
  <si>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</si>
  <si>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</si>
  <si>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</si>
  <si>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</si>
  <si>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</si>
  <si>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</si>
  <si>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</si>
  <si>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</si>
  <si>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</si>
  <si>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</si>
  <si>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</si>
  <si>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</si>
  <si>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</si>
  <si>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</si>
  <si>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</si>
  <si>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</si>
  <si>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</si>
  <si>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</si>
  <si>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</si>
  <si>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</si>
  <si>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</si>
  <si>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</si>
  <si>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</si>
  <si>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</si>
  <si>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</si>
  <si>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</si>
  <si>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</si>
  <si>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</si>
  <si>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</si>
  <si>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</si>
  <si>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</si>
  <si>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</si>
  <si>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</si>
  <si>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</si>
  <si>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</si>
  <si>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</si>
  <si>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</si>
  <si>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</si>
  <si>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</si>
  <si>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</si>
  <si>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</si>
  <si>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</si>
  <si>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</si>
  <si>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</si>
  <si>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</si>
  <si>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</si>
  <si>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</si>
  <si>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</si>
  <si>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</si>
  <si>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</si>
  <si>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</si>
  <si>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</si>
  <si>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</si>
  <si>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</si>
  <si>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</si>
  <si>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</si>
  <si>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</si>
  <si>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</si>
  <si>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</si>
  <si>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</si>
  <si>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</si>
  <si>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</si>
  <si>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</si>
  <si>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</si>
  <si>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</si>
  <si>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</si>
  <si>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</si>
  <si>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</si>
  <si>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</si>
  <si>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</si>
  <si>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</si>
  <si>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</si>
  <si>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</si>
  <si>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</si>
  <si>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</si>
  <si>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</si>
  <si>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</si>
  <si>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</si>
  <si>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</si>
  <si>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</si>
  <si>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</si>
  <si>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</si>
  <si>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</si>
  <si>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</si>
  <si>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</si>
  <si>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</si>
  <si>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</si>
  <si>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</si>
  <si>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</si>
  <si>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</si>
  <si>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</si>
  <si>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</si>
  <si>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</si>
  <si>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</si>
  <si>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</si>
  <si>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</si>
  <si>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</si>
  <si>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</si>
  <si>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</si>
  <si>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</si>
  <si>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</si>
  <si>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</si>
  <si>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</si>
  <si>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</si>
  <si>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</si>
  <si>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</si>
  <si>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</si>
  <si>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</si>
  <si>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</si>
  <si>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</si>
  <si>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</si>
  <si>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</si>
  <si>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</si>
  <si>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</si>
  <si>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</si>
  <si>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</si>
  <si>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</si>
  <si>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</si>
  <si>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</si>
  <si>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</si>
  <si>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</si>
  <si>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</si>
  <si>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</si>
  <si>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</si>
  <si>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</si>
  <si>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</si>
  <si>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</si>
  <si>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</si>
  <si>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</si>
  <si>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</si>
  <si>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</si>
  <si>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</si>
  <si>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</si>
  <si>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</si>
  <si>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</si>
  <si>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</si>
  <si>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</si>
  <si>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</si>
  <si>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</si>
  <si>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</si>
  <si>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</si>
  <si>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</si>
  <si>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</si>
  <si>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</si>
  <si>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</si>
  <si>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</si>
  <si>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</si>
  <si>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</si>
  <si>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</si>
  <si>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</si>
  <si>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</si>
  <si>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</si>
  <si>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</si>
  <si>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</si>
  <si>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</si>
  <si>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</si>
  <si>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</si>
  <si>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</si>
  <si>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</si>
  <si>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</si>
  <si>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</si>
  <si>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</si>
  <si>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</si>
  <si>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</si>
  <si>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</si>
  <si>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</si>
  <si>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</si>
  <si>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</si>
  <si>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</si>
  <si>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</si>
  <si>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</si>
  <si>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</si>
  <si>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</si>
  <si>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</si>
  <si>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</si>
  <si>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</si>
  <si>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</si>
  <si>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</si>
  <si>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</si>
  <si>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</si>
  <si>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</si>
  <si>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</si>
  <si>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</si>
  <si>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</si>
  <si>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</si>
  <si>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</si>
  <si>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</si>
  <si>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</si>
  <si>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</si>
  <si>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</si>
  <si>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</si>
  <si>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</si>
  <si>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</si>
  <si>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</si>
  <si>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</si>
  <si>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</si>
  <si>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</si>
  <si>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</si>
  <si>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</si>
  <si>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</si>
  <si>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</si>
  <si>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</si>
  <si>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</si>
  <si>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</si>
  <si>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</si>
  <si>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</si>
  <si>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</si>
  <si>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</si>
  <si>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</si>
  <si>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</si>
  <si>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</si>
  <si>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</si>
  <si>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</si>
  <si>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</si>
  <si>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</si>
  <si>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</si>
  <si>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</si>
  <si>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</si>
  <si>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</si>
  <si>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</si>
  <si>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</si>
  <si>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</si>
  <si>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</si>
  <si>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</si>
  <si>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</si>
  <si>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</si>
  <si>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</si>
  <si>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</si>
  <si>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</si>
  <si>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</si>
  <si>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</si>
  <si>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</si>
  <si>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</si>
  <si>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</si>
  <si>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</si>
  <si>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</si>
  <si>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</si>
  <si>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</si>
  <si>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</si>
  <si>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</si>
  <si>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</si>
  <si>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</si>
  <si>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</si>
  <si>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</si>
  <si>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</si>
  <si>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</si>
  <si>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</si>
  <si>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</si>
  <si>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</si>
  <si>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</si>
  <si>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</si>
  <si>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</si>
  <si>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</si>
  <si>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</si>
  <si>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</si>
  <si>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</si>
  <si>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</si>
  <si>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</si>
  <si>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</si>
  <si>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</si>
  <si>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</si>
  <si>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</si>
  <si>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</si>
  <si>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</si>
  <si>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</si>
  <si>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</si>
  <si>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</si>
  <si>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</si>
  <si>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</si>
  <si>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</si>
  <si>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</si>
  <si>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</si>
  <si>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</si>
  <si>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</si>
  <si>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</si>
  <si>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</si>
  <si>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</si>
  <si>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</si>
  <si>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</si>
  <si>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</si>
  <si>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</si>
  <si>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</si>
  <si>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</si>
  <si>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</si>
  <si>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</si>
  <si>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</si>
  <si>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</si>
  <si>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</si>
  <si>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</si>
  <si>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</si>
  <si>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</si>
  <si>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</si>
  <si>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</si>
  <si>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</si>
  <si>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</si>
  <si>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</si>
  <si>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</si>
  <si>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</si>
  <si>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</si>
  <si>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</si>
  <si>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</si>
  <si>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</si>
  <si>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</si>
  <si>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</si>
  <si>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</si>
  <si>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</si>
  <si>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</si>
  <si>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</si>
  <si>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</si>
  <si>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</si>
  <si>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</si>
  <si>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</si>
  <si>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</si>
  <si>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</si>
  <si>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</si>
  <si>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</si>
  <si>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</si>
  <si>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</si>
  <si>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</si>
  <si>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</si>
  <si>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</si>
  <si>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</si>
  <si>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</si>
  <si>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</si>
  <si>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</si>
  <si>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</si>
  <si>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</si>
  <si>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</si>
  <si>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</si>
  <si>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</si>
  <si>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</si>
  <si>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</si>
  <si>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</si>
  <si>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</si>
  <si>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</si>
  <si>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</si>
  <si>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</si>
  <si>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</si>
  <si>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</si>
  <si>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</si>
  <si>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</si>
  <si>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</si>
  <si>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</si>
  <si>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</si>
  <si>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</si>
  <si>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</si>
  <si>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</si>
  <si>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</si>
  <si>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</si>
  <si>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</si>
  <si>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</si>
  <si>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</si>
  <si>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</si>
  <si>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</si>
  <si>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</si>
  <si>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</si>
  <si>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</si>
  <si>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</si>
  <si>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</si>
  <si>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</si>
  <si>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</si>
  <si>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</si>
  <si>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</si>
  <si>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</si>
  <si>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</si>
  <si>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</si>
  <si>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</si>
  <si>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</si>
  <si>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</si>
  <si>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</si>
  <si>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</si>
  <si>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</si>
  <si>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</si>
  <si>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</si>
  <si>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</si>
  <si>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</si>
  <si>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</si>
  <si>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</si>
  <si>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</si>
  <si>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</si>
  <si>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</si>
  <si>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</si>
  <si>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</si>
  <si>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</si>
  <si>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</si>
  <si>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</si>
  <si>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</si>
  <si>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</si>
  <si>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</si>
  <si>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</si>
  <si>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</si>
  <si>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</si>
  <si>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</si>
  <si>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</si>
  <si>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</si>
  <si>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</si>
  <si>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</si>
  <si>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</si>
  <si>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</si>
  <si>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</si>
  <si>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</si>
  <si>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</si>
  <si>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</si>
  <si>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</si>
  <si>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</si>
  <si>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</si>
  <si>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</si>
  <si>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</si>
  <si>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</si>
  <si>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</si>
  <si>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</si>
  <si>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</si>
  <si>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</si>
  <si>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</si>
  <si>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</si>
  <si>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</si>
  <si>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</si>
  <si>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</si>
  <si>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</si>
  <si>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</si>
  <si>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</si>
  <si>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</si>
  <si>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</si>
  <si>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</si>
  <si>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</si>
  <si>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</si>
  <si>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</si>
  <si>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</si>
  <si>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</si>
  <si>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</si>
  <si>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</si>
  <si>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</si>
  <si>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</si>
  <si>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</si>
  <si>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</si>
  <si>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</si>
  <si>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</si>
  <si>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</si>
  <si>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</si>
  <si>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</si>
  <si>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</si>
  <si>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</si>
  <si>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</si>
  <si>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</si>
  <si>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</si>
  <si>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</si>
  <si>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</si>
  <si>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</si>
  <si>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</si>
  <si>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</si>
  <si>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</si>
  <si>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</si>
  <si>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</si>
  <si>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</si>
  <si>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</si>
  <si>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</si>
  <si>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</si>
  <si>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</si>
  <si>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</si>
  <si>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</si>
  <si>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</si>
  <si>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</si>
  <si>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</si>
  <si>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</si>
  <si>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</si>
  <si>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</si>
  <si>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</si>
  <si>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</si>
  <si>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</si>
  <si>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</si>
  <si>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</si>
  <si>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</si>
  <si>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</si>
  <si>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</si>
  <si>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</si>
  <si>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</si>
  <si>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</si>
  <si>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</si>
  <si>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</si>
  <si>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</si>
  <si>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</si>
  <si>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</si>
  <si>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</si>
  <si>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</si>
  <si>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</si>
  <si>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</si>
  <si>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</si>
  <si>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</si>
  <si>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</si>
  <si>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</si>
  <si>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</si>
  <si>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</si>
  <si>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</si>
  <si>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</si>
  <si>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</si>
  <si>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</si>
  <si>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</si>
  <si>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</si>
  <si>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</si>
  <si>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</si>
  <si>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</si>
  <si>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</si>
  <si>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</si>
  <si>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</si>
  <si>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</si>
  <si>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</si>
  <si>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</si>
  <si>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</si>
  <si>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</si>
  <si>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</si>
  <si>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</si>
  <si>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</si>
  <si>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</si>
  <si>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</si>
  <si>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</si>
  <si>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</si>
  <si>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</si>
  <si>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</si>
  <si>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</si>
  <si>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</si>
  <si>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</si>
  <si>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</si>
  <si>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</si>
  <si>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</si>
  <si>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</si>
  <si>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</si>
  <si>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</si>
  <si>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</si>
  <si>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</si>
  <si>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</si>
  <si>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</si>
  <si>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</si>
  <si>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</si>
  <si>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</si>
  <si>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</si>
  <si>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</si>
  <si>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</si>
  <si>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</si>
  <si>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</si>
  <si>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</si>
  <si>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</si>
  <si>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</si>
  <si>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</si>
  <si>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</si>
  <si>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</si>
  <si>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</si>
  <si>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</si>
  <si>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</si>
  <si>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</si>
  <si>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</si>
  <si>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</si>
  <si>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</si>
  <si>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</si>
  <si>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</si>
  <si>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</si>
  <si>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</si>
  <si>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</si>
  <si>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</si>
  <si>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</si>
  <si>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</si>
  <si>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</si>
  <si>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</si>
  <si>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</si>
  <si>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</si>
  <si>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</si>
  <si>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</si>
  <si>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</si>
  <si>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</si>
  <si>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</si>
  <si>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</si>
  <si>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</si>
  <si>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</si>
  <si>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</si>
  <si>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</si>
  <si>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</si>
  <si>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</si>
  <si>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</si>
  <si>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</si>
  <si>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</si>
  <si>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</si>
  <si>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</si>
  <si>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</si>
  <si>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</si>
  <si>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</si>
  <si>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</si>
  <si>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</si>
  <si>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</si>
  <si>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</si>
  <si>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</si>
  <si>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</si>
  <si>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</si>
  <si>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</si>
  <si>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</si>
  <si>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</si>
  <si>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</si>
  <si>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</si>
  <si>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</si>
  <si>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</si>
  <si>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</si>
  <si>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</si>
  <si>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</si>
  <si>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</si>
  <si>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</si>
  <si>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</si>
  <si>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</si>
  <si>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</si>
  <si>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</si>
  <si>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</si>
  <si>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</si>
  <si>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</si>
  <si>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</si>
  <si>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</si>
  <si>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</si>
  <si>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</si>
  <si>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</si>
  <si>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</si>
  <si>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</si>
  <si>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</si>
  <si>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</si>
  <si>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</si>
  <si>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</si>
  <si>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</si>
  <si>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</si>
  <si>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</si>
  <si>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</si>
  <si>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</si>
  <si>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</si>
  <si>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</si>
  <si>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</si>
  <si>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</si>
  <si>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</si>
  <si>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</si>
  <si>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</si>
  <si>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</si>
  <si>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</si>
  <si>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</si>
  <si>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</si>
  <si>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</si>
  <si>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</si>
  <si>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</si>
  <si>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</si>
  <si>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</si>
  <si>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</si>
  <si>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</si>
  <si>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</si>
  <si>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</si>
  <si>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</si>
  <si>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</si>
  <si>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</si>
  <si>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</si>
  <si>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</si>
  <si>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</si>
  <si>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</si>
  <si>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</si>
  <si>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</si>
  <si>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</si>
  <si>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</si>
  <si>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</si>
  <si>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</si>
  <si>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</si>
  <si>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</si>
  <si>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</si>
  <si>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</si>
  <si>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</si>
  <si>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</si>
  <si>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</si>
  <si>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</si>
  <si>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</si>
  <si>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</si>
  <si>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</si>
  <si>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</si>
  <si>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</si>
  <si>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</si>
  <si>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</si>
  <si>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</si>
  <si>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</si>
  <si>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</si>
  <si>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</si>
  <si>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</si>
  <si>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</si>
  <si>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</si>
  <si>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</si>
  <si>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</si>
  <si>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</si>
  <si>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</si>
  <si>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</si>
  <si>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</si>
  <si>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</si>
  <si>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</si>
  <si>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</si>
  <si>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</si>
  <si>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</si>
  <si>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</si>
  <si>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</si>
  <si>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</si>
  <si>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</si>
  <si>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</si>
  <si>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</si>
  <si>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</si>
  <si>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</si>
  <si>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</si>
  <si>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</si>
  <si>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</si>
  <si>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</si>
  <si>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</si>
  <si>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</si>
  <si>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</si>
  <si>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</si>
  <si>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</si>
  <si>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</si>
  <si>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</si>
  <si>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</si>
  <si>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</si>
  <si>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</si>
  <si>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</si>
  <si>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</si>
  <si>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</si>
  <si>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</si>
  <si>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</si>
  <si>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</si>
  <si>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</si>
  <si>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</si>
  <si>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</si>
  <si>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</si>
  <si>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</si>
  <si>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</si>
  <si>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</si>
  <si>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</si>
  <si>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</si>
  <si>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</si>
  <si>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</si>
  <si>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</si>
  <si>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</si>
  <si>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</si>
  <si>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</si>
  <si>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</si>
  <si>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</si>
  <si>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</si>
  <si>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</si>
  <si>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</si>
  <si>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</si>
  <si>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</si>
  <si>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</si>
  <si>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</si>
  <si>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</si>
  <si>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</si>
  <si>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</si>
  <si>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</si>
  <si>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</si>
  <si>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</si>
  <si>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</si>
  <si>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</si>
  <si>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</si>
  <si>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</si>
  <si>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</si>
  <si>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</si>
  <si>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</si>
  <si>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</si>
  <si>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</si>
  <si>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</si>
  <si>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</si>
  <si>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</si>
  <si>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</si>
  <si>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</si>
  <si>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</si>
  <si>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</si>
  <si>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</si>
  <si>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</si>
  <si>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</si>
  <si>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</si>
  <si>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</si>
  <si>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</si>
  <si>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</si>
  <si>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</si>
  <si>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</si>
  <si>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</si>
  <si>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</si>
  <si>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</si>
  <si>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</si>
  <si>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</si>
  <si>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</si>
  <si>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</si>
  <si>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</si>
  <si>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</si>
  <si>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</si>
  <si>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</si>
  <si>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</si>
  <si>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</si>
  <si>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</si>
  <si>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</si>
  <si>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</si>
  <si>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</si>
  <si>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</si>
  <si>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</si>
  <si>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</si>
  <si>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</si>
  <si>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</si>
  <si>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</si>
  <si>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</si>
  <si>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</si>
  <si>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</si>
  <si>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</si>
  <si>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</si>
  <si>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</si>
  <si>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</si>
  <si>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</si>
  <si>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</si>
  <si>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</si>
  <si>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</si>
  <si>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</si>
  <si>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</si>
  <si>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</si>
  <si>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</si>
  <si>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</si>
  <si>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</si>
  <si>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</si>
  <si>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</si>
  <si>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</si>
  <si>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</si>
  <si>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</si>
  <si>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</si>
  <si>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</si>
  <si>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</si>
  <si>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</si>
  <si>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</si>
  <si>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</si>
  <si>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</si>
  <si>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</si>
  <si>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</si>
  <si>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</si>
  <si>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</si>
  <si>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</si>
  <si>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</si>
  <si>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</si>
  <si>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</si>
  <si>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</si>
  <si>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</si>
  <si>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</si>
  <si>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</si>
  <si>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</si>
  <si>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</si>
  <si>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</si>
  <si>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</si>
  <si>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</si>
  <si>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</si>
  <si>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</si>
  <si>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</si>
  <si>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</si>
  <si>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</si>
  <si>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</si>
  <si>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</si>
  <si>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</si>
  <si>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</si>
  <si>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</si>
  <si>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</si>
  <si>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</si>
  <si>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</si>
  <si>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</si>
  <si>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</si>
  <si>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</si>
  <si>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</si>
  <si>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</si>
  <si>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</si>
  <si>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</si>
  <si>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</si>
  <si>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</si>
  <si>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</si>
  <si>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</si>
  <si>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</si>
  <si>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</si>
  <si>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</si>
  <si>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</si>
  <si>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</si>
  <si>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</si>
  <si>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</si>
  <si>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</si>
  <si>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</si>
  <si>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</si>
  <si>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</si>
  <si>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</si>
  <si>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</si>
  <si>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</si>
  <si>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</si>
  <si>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</si>
  <si>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</si>
  <si>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</si>
  <si>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</si>
  <si>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</si>
  <si>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</si>
  <si>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</si>
  <si>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</si>
  <si>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</si>
  <si>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</si>
  <si>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</si>
  <si>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</si>
  <si>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</si>
  <si>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</si>
  <si>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</si>
  <si>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</si>
  <si>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</si>
  <si>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</si>
  <si>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</si>
  <si>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</si>
  <si>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</si>
  <si>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</si>
  <si>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</si>
  <si>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</si>
  <si>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</si>
  <si>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</si>
  <si>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</si>
  <si>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</si>
  <si>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</si>
  <si>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</si>
  <si>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</si>
  <si>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</si>
  <si>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</si>
  <si>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</si>
  <si>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</si>
  <si>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</si>
  <si>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</si>
  <si>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</si>
  <si>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</si>
  <si>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</si>
  <si>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</si>
  <si>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</si>
  <si>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</si>
  <si>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</si>
  <si>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</si>
  <si>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</si>
  <si>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</si>
  <si>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</si>
  <si>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</si>
  <si>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</si>
  <si>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</si>
  <si>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</si>
  <si>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</si>
  <si>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</si>
  <si>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</si>
  <si>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</si>
  <si>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</si>
  <si>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</si>
  <si>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</si>
  <si>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</si>
  <si>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</si>
  <si>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</si>
  <si>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</si>
  <si>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</si>
  <si>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</si>
  <si>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</si>
  <si>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</si>
  <si>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</si>
  <si>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</si>
  <si>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</si>
  <si>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</si>
  <si>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</si>
  <si>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</si>
  <si>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</si>
  <si>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</si>
  <si>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</si>
  <si>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</si>
  <si>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</si>
  <si>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</si>
  <si>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</si>
  <si>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</si>
  <si>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</si>
  <si>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</si>
  <si>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</si>
  <si>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</si>
  <si>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</si>
  <si>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</si>
  <si>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</si>
  <si>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</si>
  <si>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</si>
  <si>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</si>
  <si>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</si>
  <si>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</si>
  <si>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</si>
  <si>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</si>
  <si>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</si>
  <si>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</si>
  <si>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</si>
  <si>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</si>
  <si>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</si>
  <si>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</si>
  <si>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</si>
  <si>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</si>
  <si>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</si>
  <si>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</si>
  <si>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</si>
  <si>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</si>
  <si>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</si>
  <si>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</si>
  <si>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</si>
  <si>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</si>
  <si>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</si>
  <si>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</si>
  <si>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</si>
  <si>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</si>
  <si>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</si>
  <si>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</si>
  <si>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</si>
  <si>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</si>
  <si>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</si>
  <si>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</si>
  <si>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</si>
  <si>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</si>
  <si>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</si>
  <si>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</si>
  <si>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</si>
  <si>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</si>
  <si>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</si>
  <si>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</si>
  <si>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</si>
  <si>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</si>
  <si>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</si>
  <si>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</si>
  <si>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</si>
  <si>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</si>
  <si>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</si>
  <si>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</si>
  <si>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</si>
  <si>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</si>
  <si>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</si>
  <si>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</si>
  <si>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</si>
  <si>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</si>
  <si>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</si>
  <si>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</si>
  <si>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</si>
  <si>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</si>
  <si>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</si>
  <si>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</si>
  <si>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</si>
  <si>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</si>
  <si>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</si>
  <si>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</si>
  <si>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</si>
  <si>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</si>
  <si>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</si>
  <si>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</si>
  <si>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</si>
  <si>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</si>
  <si>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</si>
  <si>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</si>
  <si>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</si>
  <si>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</si>
  <si>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</si>
  <si>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</si>
  <si>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</si>
  <si>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</si>
  <si>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</si>
  <si>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</si>
  <si>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</si>
  <si>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</si>
  <si>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</si>
  <si>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</si>
  <si>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</si>
  <si>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</si>
  <si>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</si>
  <si>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</si>
  <si>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</si>
  <si>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</si>
  <si>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</si>
  <si>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</si>
  <si>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</si>
  <si>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</si>
  <si>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</si>
  <si>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</si>
  <si>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</si>
  <si>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</si>
  <si>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</si>
  <si>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</si>
  <si>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</si>
  <si>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</si>
  <si>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</si>
  <si>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</si>
  <si>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</si>
  <si>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</si>
  <si>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</si>
  <si>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</si>
  <si>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</si>
  <si>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</si>
  <si>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</si>
  <si>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</si>
  <si>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</si>
  <si>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</si>
  <si>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</si>
  <si>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</si>
  <si>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</si>
  <si>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</si>
  <si>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</si>
  <si>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</si>
  <si>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</si>
  <si>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</si>
  <si>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</si>
  <si>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</si>
  <si>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</si>
  <si>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</si>
  <si>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</si>
  <si>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</si>
  <si>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</si>
  <si>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</si>
  <si>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</si>
  <si>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</si>
  <si>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</si>
  <si>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</si>
  <si>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</si>
  <si>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</si>
  <si>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</si>
  <si>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</si>
  <si>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</si>
  <si>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</si>
  <si>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</si>
  <si>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</si>
  <si>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</si>
  <si>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</si>
  <si>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</si>
  <si>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</si>
  <si>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</si>
  <si>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</si>
  <si>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</si>
  <si>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</si>
  <si>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</si>
  <si>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</si>
  <si>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</si>
  <si>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</si>
  <si>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</si>
  <si>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</si>
  <si>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</si>
  <si>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</si>
  <si>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</si>
  <si>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</si>
  <si>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</si>
  <si>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</si>
  <si>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</si>
  <si>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</si>
  <si>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</si>
  <si>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</si>
  <si>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</si>
  <si>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</si>
  <si>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</si>
  <si>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</si>
  <si>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</si>
  <si>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</si>
  <si>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</si>
  <si>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</si>
  <si>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</si>
  <si>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</si>
  <si>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</si>
  <si>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</si>
  <si>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</si>
  <si>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</si>
  <si>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</si>
  <si>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</si>
  <si>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</si>
  <si>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</si>
  <si>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</si>
  <si>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</si>
  <si>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</si>
  <si>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</si>
  <si>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</si>
  <si>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</si>
  <si>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</si>
  <si>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</si>
  <si>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</si>
  <si>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</si>
  <si>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</si>
  <si>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</si>
  <si>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</si>
  <si>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</si>
  <si>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</si>
  <si>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</si>
  <si>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</si>
  <si>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</si>
  <si>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</si>
  <si>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</si>
  <si>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</si>
  <si>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</si>
  <si>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</si>
  <si>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</si>
  <si>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</si>
  <si>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</si>
  <si>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</si>
  <si>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</si>
  <si>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</si>
  <si>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</si>
  <si>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</si>
  <si>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</si>
  <si>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</si>
  <si>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</si>
  <si>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</si>
  <si>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</si>
  <si>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</si>
  <si>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</si>
  <si>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</si>
  <si>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</si>
  <si>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</si>
  <si>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</si>
  <si>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</si>
  <si>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</si>
  <si>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</si>
  <si>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</si>
  <si>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</si>
  <si>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</si>
  <si>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</si>
  <si>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</si>
  <si>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</si>
  <si>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</si>
  <si>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</si>
  <si>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</si>
  <si>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</si>
  <si>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</si>
  <si>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</si>
  <si>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</si>
  <si>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</si>
  <si>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</si>
  <si>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</si>
  <si>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</si>
  <si>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</si>
  <si>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</si>
  <si>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</si>
  <si>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</si>
  <si>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</si>
  <si>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</si>
  <si>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</si>
  <si>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</si>
  <si>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</si>
  <si>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</si>
  <si>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</si>
  <si>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</si>
  <si>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</si>
  <si>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</si>
  <si>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</si>
  <si>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</si>
  <si>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</si>
  <si>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</si>
  <si>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</si>
  <si>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</si>
  <si>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</si>
  <si>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</si>
  <si>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</si>
  <si>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</si>
  <si>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</si>
  <si>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</si>
  <si>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</si>
  <si>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</si>
  <si>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</si>
  <si>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</si>
  <si>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</si>
  <si>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</si>
  <si>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</si>
  <si>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</si>
  <si>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</si>
  <si>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</si>
  <si>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</si>
  <si>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</si>
  <si>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</si>
  <si>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</si>
  <si>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</si>
  <si>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</si>
  <si>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</si>
  <si>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</si>
  <si>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</si>
  <si>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</si>
  <si>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</si>
  <si>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</si>
  <si>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</si>
  <si>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</si>
  <si>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</si>
  <si>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</si>
  <si>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</si>
  <si>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</si>
  <si>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</si>
  <si>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</si>
  <si>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</si>
  <si>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</si>
  <si>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</si>
  <si>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</si>
  <si>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</si>
  <si>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</si>
  <si>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</si>
  <si>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</si>
  <si>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</si>
  <si>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</si>
  <si>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</si>
  <si>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</si>
  <si>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</si>
  <si>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</si>
  <si>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</si>
  <si>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</si>
  <si>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</si>
  <si>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</si>
  <si>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</si>
  <si>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</si>
  <si>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</si>
  <si>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</si>
  <si>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</si>
  <si>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</si>
  <si>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</si>
  <si>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</si>
  <si>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</si>
  <si>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</si>
  <si>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</si>
  <si>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</si>
  <si>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</si>
  <si>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</si>
  <si>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</si>
  <si>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</si>
  <si>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</si>
  <si>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</si>
  <si>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</si>
  <si>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</si>
  <si>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</si>
  <si>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</si>
  <si>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</si>
  <si>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</si>
  <si>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</si>
  <si>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</si>
  <si>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</si>
  <si>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</si>
  <si>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</si>
  <si>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</si>
  <si>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</si>
  <si>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</si>
  <si>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</si>
  <si>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</si>
  <si>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</si>
  <si>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</si>
  <si>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</si>
  <si>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</si>
  <si>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</si>
  <si>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</si>
  <si>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</si>
  <si>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</si>
  <si>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</si>
  <si>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</si>
  <si>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</si>
  <si>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</si>
  <si>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</si>
  <si>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</si>
  <si>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</si>
  <si>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</si>
  <si>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</si>
  <si>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</si>
  <si>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</si>
  <si>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</si>
  <si>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</si>
  <si>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</si>
  <si>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</si>
  <si>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</si>
  <si>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</si>
  <si>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</si>
  <si>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</si>
  <si>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</si>
  <si>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</si>
  <si>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</si>
  <si>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</si>
  <si>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</si>
  <si>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</si>
  <si>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</si>
  <si>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</si>
  <si>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</si>
  <si>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</si>
  <si>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</si>
  <si>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</si>
  <si>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</si>
  <si>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</si>
  <si>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</si>
  <si>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</si>
  <si>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</si>
  <si>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</si>
  <si>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</si>
  <si>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</si>
  <si>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</si>
  <si>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</si>
  <si>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</si>
  <si>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</si>
  <si>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</si>
  <si>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</si>
  <si>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</si>
  <si>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</si>
  <si>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</si>
  <si>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</si>
  <si>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</si>
  <si>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</si>
  <si>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</si>
  <si>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</si>
  <si>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</si>
  <si>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</si>
  <si>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</si>
  <si>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</si>
  <si>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</si>
  <si>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</si>
  <si>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</si>
  <si>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</si>
  <si>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</si>
  <si>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</si>
  <si>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</si>
  <si>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</si>
  <si>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</si>
  <si>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</si>
  <si>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</si>
  <si>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</si>
  <si>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</si>
  <si>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</si>
  <si>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</si>
  <si>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</si>
  <si>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</si>
  <si>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</si>
  <si>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</si>
  <si>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</si>
  <si>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</si>
  <si>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</si>
  <si>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</si>
  <si>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</si>
  <si>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</si>
  <si>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</si>
  <si>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</si>
  <si>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</si>
  <si>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</si>
  <si>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</si>
  <si>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</si>
  <si>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</si>
  <si>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</si>
  <si>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</si>
  <si>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</si>
  <si>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</si>
  <si>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</si>
  <si>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</si>
  <si>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</si>
  <si>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</si>
  <si>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</si>
  <si>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</si>
  <si>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</si>
  <si>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</si>
  <si>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</si>
  <si>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</si>
  <si>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</si>
  <si>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</si>
  <si>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</si>
  <si>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</si>
  <si>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</si>
  <si>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</si>
  <si>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</si>
  <si>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</si>
  <si>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</si>
  <si>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</si>
  <si>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</si>
  <si>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</si>
  <si>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</si>
  <si>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</si>
  <si>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</si>
  <si>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</si>
  <si>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</si>
  <si>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</si>
  <si>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</si>
  <si>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</si>
  <si>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</si>
  <si>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</si>
  <si>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</si>
  <si>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</si>
  <si>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</si>
  <si>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</si>
  <si>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</si>
  <si>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</si>
  <si>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</si>
  <si>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</si>
  <si>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</si>
  <si>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</si>
  <si>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</si>
  <si>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</si>
  <si>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</si>
  <si>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</si>
  <si>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</si>
  <si>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</si>
  <si>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</si>
  <si>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</si>
  <si>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</si>
  <si>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</si>
  <si>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</si>
  <si>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</si>
  <si>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</si>
  <si>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</si>
  <si>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</si>
  <si>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</si>
  <si>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</si>
  <si>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</si>
  <si>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</si>
  <si>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</si>
  <si>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</si>
  <si>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</si>
  <si>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</si>
  <si>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</si>
  <si>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</si>
  <si>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</si>
  <si>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</si>
  <si>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</si>
  <si>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</si>
  <si>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</si>
  <si>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</si>
  <si>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</si>
  <si>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</si>
  <si>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</si>
  <si>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</si>
  <si>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</si>
  <si>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</si>
  <si>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</si>
  <si>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</si>
  <si>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</si>
  <si>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</si>
  <si>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</si>
  <si>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</si>
  <si>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</si>
  <si>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</si>
  <si>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</si>
  <si>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</si>
  <si>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</si>
  <si>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</si>
  <si>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</si>
  <si>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</si>
  <si>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</si>
  <si>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</si>
  <si>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</si>
  <si>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</si>
  <si>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</si>
  <si>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</si>
  <si>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</si>
  <si>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</si>
  <si>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</si>
  <si>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</si>
  <si>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</si>
  <si>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</si>
  <si>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</si>
  <si>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</si>
  <si>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</si>
  <si>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</si>
  <si>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</si>
  <si>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</si>
  <si>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</si>
  <si>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</si>
  <si>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</si>
  <si>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</si>
  <si>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</si>
  <si>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</si>
  <si>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</si>
  <si>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</si>
  <si>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</si>
  <si>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</si>
  <si>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</si>
  <si>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</si>
  <si>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</si>
  <si>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</si>
  <si>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</si>
  <si>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</si>
  <si>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</si>
  <si>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</si>
  <si>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</si>
  <si>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</si>
  <si>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</si>
  <si>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</si>
  <si>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</si>
  <si>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</si>
  <si>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</si>
  <si>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</si>
  <si>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</si>
  <si>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</si>
  <si>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</si>
  <si>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</si>
  <si>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</si>
  <si>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</si>
  <si>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</si>
  <si>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</si>
  <si>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</si>
  <si>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</si>
  <si>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</si>
  <si>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</si>
  <si>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</si>
  <si>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</si>
  <si>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</si>
  <si>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</si>
  <si>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</si>
  <si>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</si>
  <si>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</si>
  <si>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</si>
  <si>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</si>
  <si>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</si>
  <si>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</si>
  <si>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</si>
  <si>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</si>
  <si>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</si>
  <si>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</si>
  <si>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</si>
  <si>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</si>
  <si>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</si>
  <si>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</si>
  <si>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</si>
  <si>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</si>
  <si>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</si>
  <si>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</si>
  <si>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</si>
  <si>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</si>
  <si>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</si>
  <si>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</si>
  <si>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</si>
  <si>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</si>
  <si>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</si>
  <si>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</si>
  <si>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</si>
  <si>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</si>
  <si>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</si>
  <si>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</si>
  <si>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</si>
  <si>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</si>
  <si>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</si>
  <si>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</si>
  <si>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</si>
  <si>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</si>
  <si>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</si>
  <si>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</si>
  <si>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</si>
  <si>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</si>
  <si>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</si>
  <si>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</si>
  <si>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</si>
  <si>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</si>
  <si>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</si>
  <si>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</si>
  <si>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</si>
  <si>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</si>
  <si>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</si>
  <si>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</si>
  <si>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</si>
  <si>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</si>
  <si>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</si>
  <si>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</si>
  <si>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</si>
  <si>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</si>
  <si>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</si>
  <si>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</si>
  <si>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</si>
  <si>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</si>
  <si>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</si>
  <si>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</si>
  <si>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</si>
  <si>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</si>
  <si>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</si>
  <si>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</si>
  <si>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</si>
  <si>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</si>
  <si>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</si>
  <si>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</si>
  <si>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</si>
  <si>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</si>
  <si>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</si>
  <si>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</si>
  <si>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</si>
  <si>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</si>
  <si>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</si>
  <si>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</si>
  <si>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</si>
  <si>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</si>
  <si>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</si>
  <si>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</si>
  <si>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</si>
  <si>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</si>
  <si>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</si>
  <si>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</si>
  <si>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</si>
  <si>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</si>
  <si>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</si>
  <si>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</si>
  <si>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</si>
  <si>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</si>
  <si>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</si>
  <si>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</si>
  <si>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</si>
  <si>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</si>
  <si>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</si>
  <si>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</si>
  <si>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</si>
  <si>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</si>
  <si>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</si>
  <si>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</si>
  <si>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</si>
  <si>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</si>
  <si>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</si>
  <si>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</si>
  <si>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</si>
  <si>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</si>
  <si>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</si>
  <si>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</si>
  <si>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</si>
  <si>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</si>
  <si>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</si>
  <si>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</si>
  <si>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</si>
  <si>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</si>
  <si>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</si>
  <si>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</si>
  <si>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</si>
  <si>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</si>
  <si>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</si>
  <si>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</si>
  <si>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</si>
  <si>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</si>
  <si>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</si>
  <si>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</si>
  <si>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</si>
  <si>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</si>
  <si>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</si>
  <si>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</si>
  <si>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</si>
  <si>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</si>
  <si>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</si>
  <si>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</si>
  <si>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</si>
  <si>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</si>
  <si>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</si>
  <si>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</si>
  <si>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</si>
  <si>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</si>
  <si>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</si>
  <si>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</si>
  <si>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</si>
  <si>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</si>
  <si>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</si>
  <si>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</si>
  <si>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</si>
  <si>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</si>
  <si>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</si>
  <si>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</si>
  <si>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</si>
  <si>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</si>
  <si>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</si>
  <si>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</si>
  <si>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</si>
  <si>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</si>
  <si>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</si>
  <si>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</si>
  <si>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</si>
  <si>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</si>
  <si>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</si>
  <si>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</si>
  <si>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</si>
  <si>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</si>
  <si>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</si>
  <si>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</si>
  <si>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</si>
  <si>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</si>
  <si>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</si>
  <si>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</si>
  <si>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</si>
  <si>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</si>
  <si>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</si>
  <si>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</si>
  <si>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</si>
  <si>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</si>
  <si>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</si>
  <si>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</si>
  <si>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</si>
  <si>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</si>
  <si>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</si>
  <si>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</si>
  <si>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</si>
  <si>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</si>
  <si>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</si>
  <si>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</si>
  <si>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</si>
  <si>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</si>
  <si>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</si>
  <si>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</si>
  <si>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</si>
  <si>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</si>
  <si>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</si>
  <si>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</si>
  <si>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</si>
  <si>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</si>
  <si>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</si>
  <si>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</si>
  <si>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</si>
  <si>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</si>
  <si>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</si>
  <si>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</si>
  <si>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</si>
  <si>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</si>
  <si>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</si>
  <si>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</si>
  <si>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</si>
  <si>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</si>
  <si>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</si>
  <si>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</si>
  <si>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</si>
  <si>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</si>
  <si>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</si>
  <si>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</si>
  <si>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</si>
  <si>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</si>
  <si>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</si>
  <si>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</si>
  <si>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</si>
  <si>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</si>
  <si>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</si>
  <si>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</si>
  <si>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</si>
  <si>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</si>
  <si>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</si>
  <si>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</si>
  <si>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</si>
  <si>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</si>
  <si>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</si>
  <si>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</si>
  <si>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</si>
  <si>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</si>
  <si>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</si>
  <si>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</si>
  <si>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</si>
  <si>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</si>
  <si>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</si>
  <si>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</si>
  <si>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</si>
  <si>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</si>
  <si>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</si>
  <si>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</si>
  <si>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</si>
  <si>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</si>
  <si>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</si>
  <si>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</si>
  <si>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</si>
  <si>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</si>
  <si>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</si>
  <si>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</si>
  <si>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</si>
  <si>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</si>
  <si>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</si>
  <si>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</si>
  <si>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</si>
  <si>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</si>
  <si>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</si>
  <si>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</si>
  <si>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</si>
  <si>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</si>
  <si>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</si>
  <si>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</si>
  <si>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</si>
  <si>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</si>
  <si>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</si>
  <si>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</si>
  <si>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</si>
  <si>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</si>
  <si>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</si>
  <si>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</si>
  <si>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</si>
  <si>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</si>
  <si>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</si>
  <si>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</si>
  <si>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</si>
  <si>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</si>
  <si>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</si>
  <si>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</si>
  <si>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</si>
  <si>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</si>
  <si>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</si>
  <si>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</si>
  <si>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</si>
  <si>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</si>
  <si>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</si>
  <si>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</si>
  <si>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</si>
  <si>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</si>
  <si>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</si>
  <si>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</si>
  <si>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</si>
  <si>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</si>
  <si>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</si>
  <si>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</si>
  <si>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</si>
  <si>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</si>
  <si>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</si>
  <si>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</si>
  <si>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</si>
  <si>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</si>
  <si>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</si>
  <si>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</si>
  <si>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</si>
  <si>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</si>
  <si>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</si>
  <si>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</si>
  <si>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</si>
  <si>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</si>
  <si>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</si>
  <si>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</si>
  <si>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</si>
  <si>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</si>
  <si>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</si>
  <si>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</si>
  <si>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</si>
  <si>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</si>
  <si>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</si>
  <si>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</si>
  <si>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</si>
  <si>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</si>
  <si>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</si>
  <si>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</si>
  <si>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</si>
  <si>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</si>
  <si>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</si>
  <si>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</si>
  <si>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</si>
  <si>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</si>
  <si>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</si>
  <si>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</si>
  <si>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</si>
  <si>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</si>
  <si>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</si>
  <si>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</si>
  <si>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</si>
  <si>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</si>
  <si>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</si>
  <si>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</si>
  <si>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</si>
  <si>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</si>
  <si>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</si>
  <si>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</si>
  <si>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</si>
  <si>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</si>
  <si>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</si>
  <si>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</si>
  <si>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</si>
  <si>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</si>
  <si>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</si>
  <si>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</si>
  <si>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</si>
  <si>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</si>
  <si>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</si>
  <si>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</si>
  <si>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</si>
  <si>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</si>
  <si>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</si>
  <si>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</si>
  <si>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</si>
  <si>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</si>
  <si>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</si>
  <si>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</si>
  <si>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</si>
  <si>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</si>
  <si>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</si>
  <si>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</si>
  <si>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</si>
  <si>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</si>
  <si>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</si>
  <si>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</si>
  <si>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</si>
  <si>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</si>
  <si>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</si>
  <si>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</si>
  <si>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</si>
  <si>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</si>
  <si>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</si>
  <si>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</si>
  <si>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</si>
  <si>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</si>
  <si>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</si>
  <si>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</si>
  <si>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</si>
  <si>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</si>
  <si>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</si>
  <si>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</si>
  <si>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</si>
  <si>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</si>
  <si>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</si>
  <si>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</si>
  <si>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</si>
  <si>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</si>
  <si>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</si>
  <si>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</si>
  <si>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</si>
  <si>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</si>
  <si>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</si>
  <si>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</si>
  <si>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</si>
  <si>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</si>
  <si>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</si>
  <si>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</si>
  <si>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</si>
  <si>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</si>
  <si>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</si>
  <si>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</si>
  <si>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</si>
  <si>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</si>
  <si>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</si>
  <si>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</si>
  <si>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</si>
  <si>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</si>
  <si>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</si>
  <si>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</si>
  <si>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</si>
  <si>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</si>
  <si>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</si>
  <si>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</si>
  <si>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</si>
  <si>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</si>
  <si>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</si>
  <si>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</si>
  <si>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</si>
  <si>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</si>
  <si>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</si>
  <si>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</si>
  <si>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</si>
  <si>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</si>
  <si>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</si>
  <si>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</si>
  <si>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</si>
  <si>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</si>
  <si>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</si>
  <si>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</si>
  <si>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</si>
  <si>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</si>
  <si>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</si>
  <si>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</si>
  <si>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</si>
  <si>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</si>
  <si>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</si>
  <si>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</si>
  <si>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</si>
  <si>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</si>
  <si>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</si>
  <si>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</si>
  <si>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</si>
  <si>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</si>
  <si>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</si>
  <si>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</si>
  <si>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</si>
  <si>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</si>
  <si>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</si>
  <si>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</si>
  <si>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</si>
  <si>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</si>
  <si>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</si>
  <si>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</si>
  <si>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</si>
  <si>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</si>
  <si>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</si>
  <si>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</si>
  <si>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</si>
  <si>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</si>
  <si>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</si>
  <si>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</si>
  <si>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</si>
  <si>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</si>
  <si>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</si>
  <si>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</si>
  <si>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</si>
  <si>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</si>
  <si>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</si>
  <si>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</si>
  <si>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</si>
  <si>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</si>
  <si>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</si>
  <si>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</si>
  <si>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</si>
  <si>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</si>
  <si>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</si>
  <si>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</si>
  <si>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</si>
  <si>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</si>
  <si>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</si>
  <si>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</si>
  <si>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</si>
  <si>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</si>
  <si>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</si>
  <si>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</si>
  <si>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</si>
  <si>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</si>
  <si>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</si>
  <si>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</si>
  <si>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</si>
  <si>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</si>
  <si>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</si>
  <si>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</si>
  <si>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</si>
  <si>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</si>
  <si>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</si>
  <si>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</si>
  <si>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</si>
  <si>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</si>
  <si>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</si>
  <si>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</si>
  <si>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</si>
  <si>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</si>
  <si>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</si>
  <si>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</si>
  <si>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</si>
  <si>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</si>
  <si>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</si>
  <si>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</si>
  <si>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</si>
  <si>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</si>
  <si>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</si>
  <si>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</si>
  <si>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</si>
  <si>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</si>
  <si>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</si>
  <si>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</si>
  <si>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</si>
  <si>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</si>
  <si>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</si>
  <si>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</si>
  <si>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</si>
  <si>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</si>
  <si>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</si>
  <si>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</si>
  <si>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</si>
  <si>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</si>
  <si>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</si>
  <si>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</si>
  <si>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</si>
  <si>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</si>
  <si>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</si>
  <si>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</si>
  <si>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</si>
  <si>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</si>
  <si>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</si>
  <si>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</si>
  <si>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</si>
  <si>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</si>
  <si>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</si>
  <si>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</si>
  <si>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</si>
  <si>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</si>
  <si>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</si>
  <si>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</si>
  <si>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</si>
  <si>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</si>
  <si>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</si>
  <si>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</si>
  <si>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</si>
  <si>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</si>
  <si>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</si>
  <si>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</si>
  <si>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</si>
  <si>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</si>
  <si>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</si>
  <si>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</si>
  <si>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</si>
  <si>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</si>
  <si>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</si>
  <si>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</si>
  <si>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</si>
  <si>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</si>
  <si>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</si>
  <si>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</si>
  <si>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</si>
  <si>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</si>
  <si>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</si>
  <si>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</si>
  <si>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</si>
  <si>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</si>
  <si>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</si>
  <si>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</si>
  <si>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</si>
  <si>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</si>
  <si>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</si>
  <si>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</si>
  <si>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</si>
  <si>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</si>
  <si>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</si>
  <si>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</si>
  <si>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</si>
  <si>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</si>
  <si>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</si>
  <si>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</si>
  <si>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</si>
  <si>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</si>
  <si>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</si>
  <si>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</si>
  <si>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</si>
  <si>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</si>
  <si>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</si>
  <si>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</si>
  <si>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</si>
  <si>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</si>
  <si>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</si>
  <si>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</si>
  <si>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</si>
  <si>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</si>
  <si>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</si>
  <si>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</si>
  <si>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</si>
  <si>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</si>
  <si>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</si>
  <si>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</si>
  <si>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</si>
  <si>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</si>
  <si>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</si>
  <si>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</si>
  <si>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</si>
  <si>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</si>
  <si>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</si>
  <si>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</si>
  <si>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</si>
  <si>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</si>
  <si>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</si>
  <si>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</si>
  <si>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</si>
  <si>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</si>
  <si>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</si>
  <si>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</si>
  <si>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</si>
  <si>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</si>
  <si>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</si>
  <si>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</si>
  <si>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</si>
  <si>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</si>
  <si>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</si>
  <si>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</si>
  <si>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</si>
  <si>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</si>
  <si>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</si>
  <si>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</si>
  <si>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</si>
  <si>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</si>
  <si>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</si>
  <si>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</si>
  <si>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</si>
  <si>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</si>
  <si>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</si>
  <si>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</si>
  <si>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</si>
  <si>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</si>
  <si>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</si>
  <si>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</si>
  <si>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</si>
  <si>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</si>
  <si>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</si>
  <si>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</si>
  <si>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</si>
  <si>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</si>
  <si>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</si>
  <si>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</si>
  <si>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</si>
  <si>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</si>
  <si>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</si>
  <si>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</si>
  <si>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</si>
  <si>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</si>
  <si>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</si>
  <si>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</si>
  <si>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</si>
  <si>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</si>
  <si>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</si>
  <si>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</si>
  <si>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</si>
  <si>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</si>
  <si>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</si>
  <si>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</si>
  <si>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</si>
  <si>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</si>
  <si>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</si>
  <si>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</si>
  <si>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</si>
  <si>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</si>
  <si>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</si>
  <si>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</si>
  <si>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</si>
  <si>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</si>
  <si>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</si>
  <si>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</si>
  <si>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</si>
  <si>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</si>
  <si>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</si>
  <si>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</si>
  <si>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</si>
  <si>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</si>
  <si>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</si>
  <si>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</si>
  <si>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</si>
  <si>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</si>
  <si>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</si>
  <si>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</si>
  <si>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</si>
  <si>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</si>
  <si>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</si>
  <si>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</si>
  <si>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</si>
  <si>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</si>
  <si>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</si>
  <si>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</si>
  <si>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</si>
  <si>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</si>
  <si>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</si>
  <si>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</si>
  <si>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</si>
  <si>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</si>
  <si>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</si>
  <si>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</si>
  <si>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</si>
  <si>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</si>
  <si>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</si>
  <si>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</si>
  <si>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</si>
  <si>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</si>
  <si>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</si>
  <si>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</si>
  <si>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</si>
  <si>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</si>
  <si>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</si>
  <si>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</si>
  <si>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</si>
  <si>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</si>
  <si>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</si>
  <si>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</si>
  <si>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</si>
  <si>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</si>
  <si>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</si>
  <si>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</si>
  <si>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</si>
  <si>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</si>
  <si>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</si>
  <si>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</si>
  <si>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</si>
  <si>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</si>
  <si>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</si>
  <si>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</si>
  <si>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</si>
  <si>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</si>
  <si>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</si>
  <si>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</si>
  <si>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</si>
  <si>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</si>
  <si>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</si>
  <si>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</si>
  <si>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</si>
  <si>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</si>
  <si>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</si>
  <si>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</si>
  <si>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</si>
  <si>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</si>
  <si>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</si>
  <si>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</si>
  <si>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</si>
  <si>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</si>
  <si>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</si>
  <si>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</si>
  <si>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</si>
  <si>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</si>
  <si>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</si>
  <si>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</si>
  <si>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</si>
  <si>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</si>
  <si>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</si>
  <si>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</si>
  <si>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</si>
  <si>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</si>
  <si>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</si>
  <si>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</si>
  <si>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</si>
  <si>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</si>
  <si>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</si>
  <si>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</si>
  <si>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</si>
  <si>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</si>
  <si>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</si>
  <si>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</si>
  <si>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</si>
  <si>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</si>
  <si>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</si>
  <si>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</si>
  <si>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</si>
  <si>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</si>
  <si>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</si>
  <si>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</si>
  <si>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</si>
  <si>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</si>
  <si>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</si>
  <si>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</si>
  <si>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</si>
  <si>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</si>
  <si>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</si>
  <si>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</si>
  <si>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</si>
  <si>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</si>
  <si>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</si>
  <si>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</si>
  <si>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</si>
  <si>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</si>
  <si>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</si>
  <si>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</si>
  <si>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</si>
  <si>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</si>
  <si>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</si>
  <si>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</si>
  <si>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</si>
  <si>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</si>
  <si>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</si>
  <si>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</si>
  <si>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</si>
  <si>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</si>
  <si>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</si>
  <si>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</si>
  <si>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</si>
  <si>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</si>
  <si>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</si>
  <si>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</si>
  <si>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</si>
  <si>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</si>
  <si>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</si>
  <si>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</si>
  <si>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</si>
  <si>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</si>
  <si>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</si>
  <si>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</si>
  <si>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</si>
  <si>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</si>
  <si>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</si>
  <si>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</si>
  <si>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</si>
  <si>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</si>
  <si>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</si>
  <si>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</si>
  <si>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</si>
  <si>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</si>
  <si>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</si>
  <si>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</si>
  <si>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</si>
  <si>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</si>
  <si>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</si>
  <si>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</si>
  <si>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</si>
  <si>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</si>
  <si>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</si>
  <si>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</si>
  <si>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</si>
  <si>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</si>
  <si>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</si>
  <si>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</si>
  <si>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</si>
  <si>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</si>
  <si>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</si>
  <si>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</si>
  <si>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</si>
  <si>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</si>
  <si>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</si>
  <si>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</si>
  <si>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</si>
  <si>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</si>
  <si>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</si>
  <si>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</si>
  <si>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</si>
  <si>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</si>
  <si>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</si>
  <si>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</si>
  <si>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</si>
  <si>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</si>
  <si>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</si>
  <si>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</si>
  <si>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</si>
  <si>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</si>
  <si>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</si>
  <si>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</si>
  <si>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</si>
  <si>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</si>
  <si>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</si>
  <si>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</si>
  <si>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</si>
  <si>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</si>
  <si>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</si>
  <si>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</si>
  <si>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</si>
  <si>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</si>
  <si>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</si>
  <si>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</si>
  <si>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</si>
  <si>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</si>
  <si>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</si>
  <si>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</si>
  <si>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</si>
  <si>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</si>
  <si>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</si>
  <si>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</si>
  <si>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</si>
  <si>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</si>
  <si>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</si>
  <si>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</si>
  <si>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</si>
  <si>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</si>
  <si>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</si>
  <si>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</si>
  <si>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</si>
  <si>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</si>
  <si>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</si>
  <si>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</si>
  <si>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</si>
  <si>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</si>
  <si>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</si>
  <si>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</si>
  <si>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</si>
  <si>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</si>
  <si>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</si>
  <si>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</si>
  <si>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</si>
  <si>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</si>
  <si>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</si>
  <si>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</si>
  <si>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</si>
  <si>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</si>
  <si>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</si>
  <si>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</si>
  <si>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</si>
  <si>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</si>
  <si>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</si>
  <si>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</si>
  <si>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</si>
  <si>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</si>
  <si>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</si>
  <si>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</si>
  <si>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</si>
  <si>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</si>
  <si>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</si>
  <si>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</si>
  <si>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</si>
  <si>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</si>
  <si>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</si>
  <si>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</si>
  <si>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</si>
  <si>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</si>
  <si>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</si>
  <si>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</si>
  <si>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</si>
  <si>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</si>
  <si>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</si>
  <si>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</si>
  <si>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</si>
  <si>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</si>
  <si>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</si>
  <si>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</si>
  <si>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</si>
  <si>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</si>
  <si>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</si>
  <si>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</si>
  <si>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</si>
  <si>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</si>
  <si>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</si>
  <si>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</si>
  <si>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</si>
  <si>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</si>
  <si>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</si>
  <si>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</si>
  <si>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</si>
  <si>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</si>
  <si>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</si>
  <si>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</si>
  <si>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</si>
  <si>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</si>
  <si>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</si>
  <si>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</si>
  <si>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</si>
  <si>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</si>
  <si>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</si>
  <si>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</si>
  <si>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</si>
  <si>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</si>
  <si>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</si>
  <si>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</si>
  <si>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</si>
  <si>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</si>
  <si>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</si>
  <si>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</si>
  <si>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</si>
  <si>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</si>
  <si>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</si>
  <si>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</si>
  <si>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</si>
  <si>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</si>
  <si>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</si>
  <si>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</si>
  <si>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</si>
  <si>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</si>
  <si>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</si>
  <si>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</si>
  <si>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</si>
  <si>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</si>
  <si>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</si>
  <si>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</si>
  <si>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</si>
  <si>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</si>
  <si>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</si>
  <si>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</si>
  <si>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</si>
  <si>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</si>
  <si>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</si>
  <si>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</si>
  <si>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</si>
  <si>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</si>
  <si>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</si>
  <si>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</si>
  <si>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</si>
  <si>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</si>
  <si>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</si>
  <si>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</si>
  <si>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</si>
  <si>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</si>
  <si>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</si>
  <si>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</si>
  <si>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</si>
  <si>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</si>
  <si>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</si>
  <si>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</si>
  <si>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</si>
  <si>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</si>
  <si>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</si>
  <si>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</si>
  <si>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</si>
  <si>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</si>
  <si>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</si>
  <si>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</si>
  <si>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</si>
  <si>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</si>
  <si>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</si>
  <si>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</si>
  <si>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</si>
  <si>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</si>
  <si>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</si>
  <si>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</si>
  <si>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</si>
  <si>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</si>
  <si>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</si>
  <si>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</si>
  <si>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</si>
  <si>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</si>
  <si>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</si>
  <si>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</si>
  <si>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</si>
  <si>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</si>
  <si>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</si>
  <si>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</si>
  <si>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</si>
  <si>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</si>
  <si>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</si>
  <si>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</si>
  <si>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</si>
  <si>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</si>
  <si>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</si>
  <si>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</si>
  <si>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</si>
  <si>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</si>
  <si>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</si>
  <si>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</si>
  <si>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</si>
  <si>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</si>
  <si>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</si>
  <si>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</si>
  <si>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</si>
  <si>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</si>
  <si>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</si>
  <si>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</si>
  <si>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</si>
  <si>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</si>
  <si>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</si>
  <si>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</si>
  <si>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</si>
  <si>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</si>
  <si>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</si>
  <si>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</si>
  <si>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</si>
  <si>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</si>
  <si>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</si>
  <si>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</si>
  <si>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</si>
  <si>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</si>
  <si>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</si>
  <si>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</si>
  <si>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</si>
  <si>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</si>
  <si>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</si>
  <si>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</si>
  <si>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</si>
  <si>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</si>
  <si>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</si>
  <si>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</si>
  <si>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</si>
  <si>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</si>
  <si>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</si>
  <si>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</si>
  <si>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</si>
  <si>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</si>
  <si>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</si>
  <si>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</si>
  <si>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</si>
  <si>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</si>
  <si>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</si>
  <si>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</si>
  <si>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</si>
  <si>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</si>
  <si>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</si>
  <si>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</si>
  <si>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</si>
  <si>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</si>
  <si>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</si>
  <si>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</si>
  <si>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</si>
  <si>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</si>
  <si>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</si>
  <si>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</si>
  <si>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</si>
  <si>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</si>
  <si>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</si>
  <si>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</si>
  <si>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</si>
  <si>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</si>
  <si>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</si>
  <si>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</si>
  <si>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</si>
  <si>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</si>
  <si>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</si>
  <si>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</si>
  <si>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</si>
  <si>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</si>
  <si>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</si>
  <si>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</si>
  <si>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</si>
  <si>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</si>
  <si>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</si>
  <si>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</si>
  <si>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</si>
  <si>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</si>
  <si>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</si>
  <si>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</si>
  <si>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</si>
  <si>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</si>
  <si>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</si>
  <si>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</si>
  <si>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</si>
  <si>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</si>
  <si>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</si>
  <si>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</si>
  <si>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</si>
  <si>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</si>
  <si>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</si>
  <si>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</si>
  <si>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</si>
  <si>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</si>
  <si>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</si>
  <si>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</si>
  <si>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</si>
  <si>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</si>
  <si>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</si>
  <si>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</si>
  <si>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</si>
  <si>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</si>
  <si>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</si>
  <si>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</si>
  <si>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</si>
  <si>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</si>
  <si>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</si>
  <si>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</si>
  <si>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</si>
  <si>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</si>
  <si>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</si>
  <si>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</si>
  <si>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</si>
  <si>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</si>
  <si>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</si>
  <si>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</si>
  <si>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</si>
  <si>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</si>
  <si>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</si>
  <si>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</si>
  <si>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</si>
  <si>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</si>
  <si>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</si>
  <si>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</si>
  <si>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</si>
  <si>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</si>
  <si>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</si>
  <si>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</si>
  <si>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</si>
  <si>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</si>
  <si>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</si>
  <si>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</si>
  <si>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</si>
  <si>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</si>
  <si>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</si>
  <si>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</si>
  <si>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</si>
  <si>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</si>
  <si>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</si>
  <si>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</si>
  <si>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</si>
  <si>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</si>
  <si>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</si>
  <si>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</si>
  <si>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</si>
  <si>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</si>
  <si>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</si>
  <si>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</si>
  <si>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</si>
  <si>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</si>
  <si>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</si>
  <si>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</si>
  <si>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</si>
  <si>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</si>
  <si>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</si>
  <si>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</si>
  <si>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</si>
  <si>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</si>
  <si>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</si>
  <si>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</si>
  <si>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</si>
  <si>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</si>
  <si>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</si>
  <si>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</si>
  <si>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</si>
  <si>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</si>
  <si>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</si>
  <si>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</si>
  <si>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</si>
  <si>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</si>
  <si>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</si>
  <si>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</si>
  <si>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</si>
  <si>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</si>
  <si>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</si>
  <si>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</si>
  <si>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</si>
  <si>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</si>
  <si>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</si>
  <si>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</si>
  <si>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</si>
  <si>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</si>
  <si>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</si>
  <si>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</si>
  <si>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</si>
  <si>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</si>
  <si>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</si>
  <si>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</si>
  <si>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</si>
  <si>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</si>
  <si>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</si>
  <si>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</si>
  <si>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</si>
  <si>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</si>
  <si>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</si>
  <si>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</si>
  <si>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</si>
  <si>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</si>
  <si>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</si>
  <si>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</si>
  <si>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</si>
  <si>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</si>
  <si>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</si>
  <si>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</si>
  <si>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</si>
  <si>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</si>
  <si>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</si>
  <si>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</si>
  <si>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</si>
  <si>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</si>
  <si>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</si>
  <si>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</si>
  <si>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</si>
  <si>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</si>
  <si>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</si>
  <si>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</si>
  <si>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</si>
  <si>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</si>
  <si>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</si>
  <si>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</si>
  <si>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</si>
  <si>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</si>
  <si>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</si>
  <si>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</si>
  <si>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</si>
  <si>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</si>
  <si>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</si>
  <si>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</si>
  <si>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</si>
  <si>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</si>
  <si>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</si>
  <si>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</si>
  <si>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</si>
  <si>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</si>
  <si>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</si>
  <si>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</si>
  <si>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</si>
  <si>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</si>
  <si>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</si>
  <si>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</si>
  <si>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</si>
  <si>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</si>
  <si>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</si>
  <si>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</si>
  <si>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</si>
  <si>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</si>
  <si>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</si>
  <si>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</si>
  <si>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</si>
  <si>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</si>
  <si>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</si>
  <si>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</si>
  <si>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</si>
  <si>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</si>
  <si>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</si>
  <si>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</si>
  <si>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</si>
  <si>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</si>
  <si>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</si>
  <si>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</si>
  <si>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</si>
  <si>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</si>
  <si>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</si>
  <si>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</si>
  <si>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</si>
  <si>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</si>
  <si>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</si>
  <si>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</si>
  <si>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</si>
  <si>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</si>
  <si>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</si>
  <si>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</si>
  <si>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</si>
  <si>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</si>
  <si>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</si>
  <si>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</si>
  <si>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</si>
  <si>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</si>
  <si>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</si>
  <si>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</si>
  <si>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</si>
  <si>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</si>
  <si>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</si>
  <si>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</si>
  <si>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</si>
  <si>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</si>
  <si>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</si>
  <si>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</si>
  <si>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</si>
  <si>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</si>
  <si>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</si>
  <si>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</si>
  <si>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</si>
  <si>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</si>
  <si>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</si>
  <si>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</si>
  <si>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</si>
  <si>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</si>
  <si>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</si>
  <si>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</si>
  <si>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</si>
  <si>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</si>
  <si>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</si>
  <si>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</si>
  <si>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</si>
  <si>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</si>
  <si>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</si>
  <si>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</si>
  <si>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</si>
  <si>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</si>
  <si>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</si>
  <si>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</si>
  <si>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</si>
  <si>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</si>
  <si>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</si>
  <si>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</si>
  <si>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</si>
  <si>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</si>
  <si>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</si>
  <si>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</si>
  <si>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</si>
  <si>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</si>
  <si>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</si>
  <si>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</si>
  <si>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</si>
  <si>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</si>
  <si>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</si>
  <si>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</si>
  <si>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</si>
  <si>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</si>
  <si>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</si>
  <si>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</si>
  <si>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</si>
  <si>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</si>
  <si>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</si>
  <si>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</si>
  <si>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</si>
  <si>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</si>
  <si>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</si>
  <si>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</si>
  <si>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</si>
  <si>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</si>
  <si>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</si>
  <si>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</si>
  <si>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</si>
  <si>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</si>
  <si>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</si>
  <si>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</si>
  <si>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</si>
  <si>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</si>
  <si>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</si>
  <si>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</si>
  <si>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</si>
  <si>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</si>
  <si>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</si>
  <si>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</si>
  <si>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</si>
  <si>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</si>
  <si>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</si>
  <si>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</si>
  <si>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</si>
  <si>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</si>
  <si>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</si>
  <si>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</si>
  <si>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</si>
  <si>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</si>
  <si>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</si>
  <si>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</si>
  <si>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</si>
  <si>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</si>
  <si>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</si>
  <si>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</si>
  <si>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</si>
  <si>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</si>
  <si>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</si>
  <si>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</si>
  <si>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</si>
  <si>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</si>
  <si>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</si>
  <si>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</si>
  <si>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</si>
  <si>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</si>
  <si>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</si>
  <si>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</si>
  <si>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</si>
  <si>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</si>
  <si>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</si>
  <si>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</si>
  <si>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</si>
  <si>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</si>
  <si>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</si>
  <si>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</si>
  <si>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</si>
  <si>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</si>
  <si>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</si>
  <si>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</si>
  <si>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</si>
  <si>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</si>
  <si>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</si>
  <si>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</si>
  <si>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</si>
  <si>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</si>
  <si>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</si>
  <si>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</si>
  <si>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</si>
  <si>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</si>
  <si>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</si>
  <si>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</si>
  <si>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</si>
  <si>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</si>
  <si>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</si>
  <si>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</si>
  <si>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</si>
  <si>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</si>
  <si>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</si>
  <si>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</si>
  <si>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</si>
  <si>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</si>
  <si>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</si>
  <si>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</si>
  <si>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</si>
  <si>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</si>
  <si>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</si>
  <si>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</si>
  <si>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</si>
  <si>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</si>
  <si>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</si>
  <si>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</si>
  <si>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</si>
  <si>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</si>
  <si>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</si>
  <si>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</si>
  <si>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</si>
  <si>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</si>
  <si>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</si>
  <si>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</si>
  <si>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</si>
  <si>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</si>
  <si>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</si>
  <si>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</si>
  <si>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</si>
  <si>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</si>
  <si>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</si>
  <si>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</si>
  <si>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</si>
  <si>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</si>
  <si>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</si>
  <si>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</si>
  <si>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</si>
  <si>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</si>
  <si>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</si>
  <si>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</si>
  <si>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</si>
  <si>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</si>
  <si>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</si>
  <si>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</si>
  <si>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</si>
  <si>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</si>
  <si>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</si>
  <si>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</si>
  <si>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</si>
  <si>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</si>
  <si>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</si>
  <si>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</si>
  <si>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</si>
  <si>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</si>
  <si>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</si>
  <si>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</si>
  <si>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</si>
  <si>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</si>
  <si>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</si>
  <si>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</si>
  <si>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</si>
  <si>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</si>
  <si>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</si>
  <si>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</si>
  <si>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</si>
  <si>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</si>
  <si>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</si>
  <si>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</si>
  <si>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</si>
  <si>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</si>
  <si>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</si>
  <si>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</si>
  <si>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</si>
  <si>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</si>
  <si>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</si>
  <si>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</si>
  <si>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</si>
  <si>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</si>
  <si>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</si>
  <si>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</si>
  <si>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</si>
  <si>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</si>
  <si>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</si>
  <si>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</si>
  <si>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</si>
  <si>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</si>
  <si>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</si>
  <si>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</si>
  <si>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</si>
  <si>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</si>
  <si>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</si>
  <si>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</si>
  <si>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</si>
  <si>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</si>
  <si>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</si>
  <si>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</si>
  <si>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</si>
  <si>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</si>
  <si>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</si>
  <si>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</si>
  <si>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</si>
  <si>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</si>
  <si>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</si>
  <si>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</si>
  <si>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</si>
  <si>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</si>
  <si>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</si>
  <si>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</si>
  <si>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</si>
  <si>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</si>
  <si>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</si>
  <si>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</si>
  <si>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</si>
  <si>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</si>
  <si>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</si>
  <si>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</si>
  <si>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</si>
  <si>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</si>
  <si>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</si>
  <si>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</si>
  <si>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</si>
  <si>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</si>
  <si>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</si>
  <si>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</si>
  <si>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</si>
  <si>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</si>
  <si>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</si>
  <si>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</si>
  <si>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</si>
  <si>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</si>
  <si>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</si>
  <si>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</si>
  <si>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</si>
  <si>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</si>
  <si>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</si>
  <si>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</si>
  <si>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</si>
  <si>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</si>
  <si>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</si>
  <si>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</si>
  <si>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</si>
  <si>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</si>
  <si>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</si>
  <si>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</si>
  <si>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</si>
  <si>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</si>
  <si>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</si>
  <si>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</si>
  <si>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</si>
  <si>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</si>
  <si>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</si>
  <si>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</si>
  <si>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</si>
  <si>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</si>
  <si>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</si>
  <si>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</si>
  <si>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</si>
  <si>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</si>
  <si>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</si>
  <si>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</si>
  <si>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</si>
  <si>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</si>
  <si>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</si>
  <si>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</si>
  <si>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</si>
  <si>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</si>
  <si>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</si>
  <si>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</si>
  <si>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</si>
  <si>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</si>
  <si>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</si>
  <si>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</si>
  <si>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</si>
  <si>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</si>
  <si>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</si>
  <si>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</si>
  <si>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</si>
  <si>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</si>
  <si>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</si>
  <si>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</si>
  <si>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</si>
  <si>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</si>
  <si>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</si>
  <si>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</si>
  <si>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</si>
  <si>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</si>
  <si>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</si>
  <si>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</si>
  <si>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</si>
  <si>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</si>
  <si>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</si>
  <si>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</si>
  <si>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</si>
  <si>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</si>
  <si>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</si>
  <si>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</si>
  <si>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</si>
  <si>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</si>
  <si>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</si>
  <si>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</si>
  <si>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</si>
  <si>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</si>
  <si>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</si>
  <si>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</si>
  <si>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</si>
  <si>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</si>
  <si>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</si>
  <si>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</si>
  <si>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</si>
  <si>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</si>
  <si>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</si>
  <si>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</si>
  <si>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</si>
  <si>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</si>
  <si>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</si>
  <si>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</si>
  <si>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</si>
  <si>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</si>
  <si>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</si>
  <si>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</si>
  <si>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</si>
  <si>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</si>
  <si>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</si>
  <si>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</si>
  <si>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</si>
  <si>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</si>
  <si>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</si>
  <si>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</si>
  <si>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</si>
  <si>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</si>
  <si>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</si>
  <si>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</si>
  <si>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</si>
  <si>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</si>
  <si>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</si>
  <si>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</si>
  <si>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</si>
  <si>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</si>
  <si>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</si>
  <si>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</si>
  <si>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</si>
  <si>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</si>
  <si>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</si>
  <si>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</si>
  <si>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</si>
  <si>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</si>
  <si>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</si>
  <si>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</si>
  <si>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</si>
  <si>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</si>
  <si>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</si>
  <si>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</si>
  <si>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</si>
  <si>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</si>
  <si>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</si>
  <si>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</si>
  <si>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</si>
  <si>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</si>
  <si>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</si>
  <si>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</si>
  <si>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</si>
  <si>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</si>
  <si>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</si>
  <si>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</si>
  <si>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</si>
  <si>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</si>
  <si>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</si>
  <si>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</si>
  <si>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</si>
  <si>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</si>
  <si>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</si>
  <si>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</si>
  <si>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</si>
  <si>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</si>
  <si>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</si>
  <si>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</si>
  <si>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</si>
  <si>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</si>
  <si>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</si>
  <si>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</si>
  <si>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</si>
  <si>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</si>
  <si>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</si>
  <si>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</si>
  <si>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</si>
  <si>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</si>
  <si>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</si>
  <si>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</si>
  <si>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</si>
  <si>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</si>
  <si>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</si>
  <si>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</si>
  <si>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</si>
  <si>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</si>
  <si>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</si>
  <si>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</si>
  <si>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</si>
  <si>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</si>
  <si>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</si>
  <si>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</si>
  <si>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</si>
  <si>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</si>
  <si>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</si>
  <si>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</si>
  <si>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</si>
  <si>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</si>
  <si>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</si>
  <si>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</si>
  <si>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</si>
  <si>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</si>
  <si>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</si>
  <si>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</si>
  <si>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</si>
  <si>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</si>
  <si>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</si>
  <si>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</si>
  <si>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</si>
  <si>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</si>
  <si>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</si>
  <si>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</si>
  <si>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</si>
  <si>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</si>
  <si>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</si>
  <si>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</si>
  <si>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</si>
  <si>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</si>
  <si>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</si>
  <si>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</si>
  <si>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</si>
  <si>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</si>
  <si>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</si>
  <si>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</si>
  <si>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</si>
  <si>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</si>
  <si>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</si>
  <si>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</si>
  <si>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</si>
  <si>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</si>
  <si>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</si>
  <si>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</si>
  <si>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</si>
  <si>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</si>
  <si>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</si>
  <si>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</si>
  <si>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</si>
  <si>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</si>
  <si>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</si>
  <si>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</si>
  <si>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</si>
  <si>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</si>
  <si>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</si>
  <si>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</si>
  <si>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</si>
  <si>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</si>
  <si>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</si>
  <si>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</si>
  <si>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</si>
  <si>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</si>
  <si>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</si>
  <si>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</si>
  <si>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</si>
  <si>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</si>
  <si>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</si>
  <si>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</si>
  <si>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</si>
  <si>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</si>
  <si>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</si>
  <si>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</si>
  <si>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</si>
  <si>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</si>
  <si>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</si>
  <si>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</si>
  <si>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</si>
  <si>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</si>
  <si>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</si>
  <si>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</si>
  <si>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</si>
  <si>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</si>
  <si>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</si>
  <si>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</si>
  <si>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</si>
  <si>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</si>
  <si>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</si>
  <si>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</si>
  <si>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</si>
  <si>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</si>
  <si>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</si>
  <si>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</si>
  <si>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</si>
  <si>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</si>
  <si>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</si>
  <si>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</si>
  <si>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</si>
  <si>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</si>
  <si>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</si>
  <si>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</si>
  <si>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</si>
  <si>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</si>
  <si>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</si>
  <si>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</si>
  <si>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</si>
  <si>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</si>
  <si>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</si>
  <si>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</si>
  <si>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</si>
  <si>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</si>
  <si>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</si>
  <si>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</si>
  <si>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</si>
  <si>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</si>
  <si>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</si>
  <si>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</si>
  <si>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</si>
  <si>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</si>
  <si>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</si>
  <si>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</si>
  <si>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</si>
  <si>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</si>
  <si>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</si>
  <si>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</si>
  <si>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</si>
  <si>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</si>
  <si>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</si>
  <si>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</si>
  <si>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</si>
  <si>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</si>
  <si>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</si>
  <si>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</si>
  <si>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</si>
  <si>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</si>
  <si>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</si>
  <si>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</si>
  <si>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</si>
  <si>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</si>
  <si>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</si>
  <si>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</si>
  <si>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</si>
  <si>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</si>
  <si>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</si>
  <si>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</si>
  <si>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</si>
  <si>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</si>
  <si>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</si>
  <si>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</si>
  <si>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</si>
  <si>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</si>
  <si>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</si>
  <si>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</si>
  <si>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</si>
  <si>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</si>
  <si>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</si>
  <si>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</si>
  <si>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</si>
  <si>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</si>
  <si>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</si>
  <si>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</si>
  <si>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</si>
  <si>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</si>
  <si>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</si>
  <si>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</si>
  <si>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</si>
  <si>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</si>
  <si>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</si>
  <si>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</si>
  <si>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</si>
  <si>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</si>
  <si>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</si>
  <si>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</si>
  <si>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</si>
  <si>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</si>
  <si>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</si>
  <si>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</si>
  <si>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</si>
  <si>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</si>
  <si>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</si>
  <si>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</si>
  <si>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</si>
  <si>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</si>
  <si>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</si>
  <si>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</si>
  <si>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</si>
  <si>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</si>
  <si>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</si>
  <si>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</si>
  <si>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</si>
  <si>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</si>
  <si>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</si>
  <si>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</si>
  <si>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</si>
  <si>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</si>
  <si>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</si>
  <si>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</si>
  <si>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</si>
  <si>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</si>
  <si>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</si>
  <si>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</si>
  <si>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</si>
  <si>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</si>
  <si>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</si>
  <si>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</si>
  <si>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</si>
  <si>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</si>
  <si>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</si>
  <si>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</si>
  <si>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</si>
  <si>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</si>
  <si>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</si>
  <si>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</si>
  <si>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</si>
  <si>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</si>
  <si>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</si>
  <si>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</si>
  <si>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</si>
  <si>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</si>
  <si>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</si>
  <si>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</si>
  <si>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</si>
  <si>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</si>
  <si>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</si>
  <si>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</si>
  <si>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</si>
  <si>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</si>
  <si>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</si>
  <si>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</si>
  <si>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</si>
  <si>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</si>
  <si>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</si>
  <si>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</si>
  <si>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</si>
  <si>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</si>
  <si>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</si>
  <si>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</si>
  <si>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</si>
  <si>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</si>
  <si>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</si>
  <si>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</si>
  <si>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</si>
  <si>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</si>
  <si>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</si>
  <si>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</si>
  <si>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</si>
  <si>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</si>
  <si>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</si>
  <si>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</si>
  <si>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</si>
  <si>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</si>
  <si>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</si>
  <si>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</si>
  <si>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</si>
  <si>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</si>
  <si>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</si>
  <si>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</si>
  <si>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</si>
  <si>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</si>
  <si>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</si>
  <si>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</si>
  <si>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</si>
  <si>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</si>
  <si>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</si>
  <si>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</si>
  <si>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</si>
  <si>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</si>
  <si>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</si>
  <si>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</si>
  <si>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</si>
  <si>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</si>
  <si>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</si>
  <si>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</si>
  <si>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</si>
  <si>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</si>
  <si>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</si>
  <si>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</si>
  <si>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</si>
  <si>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</si>
  <si>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</si>
  <si>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</si>
  <si>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</si>
  <si>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</si>
  <si>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</si>
  <si>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</si>
  <si>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</si>
  <si>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</si>
  <si>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</si>
  <si>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</si>
  <si>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</si>
  <si>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</si>
  <si>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</si>
  <si>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</si>
  <si>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</si>
  <si>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</si>
  <si>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</si>
  <si>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</si>
  <si>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</si>
  <si>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</si>
  <si>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</si>
  <si>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</si>
  <si>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</si>
  <si>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</si>
  <si>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</si>
  <si>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</si>
  <si>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</si>
  <si>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</si>
  <si>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</si>
  <si>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</si>
  <si>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</si>
  <si>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</si>
  <si>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</si>
  <si>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</si>
  <si>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</si>
  <si>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</si>
  <si>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</si>
  <si>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</si>
  <si>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</si>
  <si>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</si>
  <si>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</si>
  <si>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</si>
  <si>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</si>
  <si>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</si>
  <si>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</si>
  <si>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</si>
  <si>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</si>
  <si>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</si>
  <si>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</si>
  <si>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</si>
  <si>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</si>
  <si>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</si>
  <si>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</si>
  <si>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</si>
  <si>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</si>
  <si>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</si>
  <si>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</si>
  <si>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</si>
  <si>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</si>
  <si>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</si>
  <si>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</si>
  <si>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</si>
  <si>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</si>
  <si>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</si>
  <si>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</si>
  <si>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</si>
  <si>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</si>
  <si>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</si>
  <si>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</si>
  <si>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</si>
  <si>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</si>
  <si>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</si>
  <si>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</si>
  <si>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</si>
  <si>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</si>
  <si>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</si>
  <si>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</si>
  <si>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</si>
  <si>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</si>
  <si>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</si>
  <si>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</si>
  <si>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</si>
  <si>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</si>
  <si>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</si>
  <si>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</si>
  <si>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</si>
  <si>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</si>
  <si>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</si>
  <si>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</si>
  <si>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</si>
  <si>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</si>
  <si>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</si>
  <si>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</si>
  <si>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</si>
  <si>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</si>
  <si>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</si>
  <si>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</si>
  <si>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</si>
  <si>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</si>
  <si>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</si>
  <si>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</si>
  <si>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</si>
  <si>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</si>
  <si>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</si>
  <si>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</si>
  <si>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</si>
  <si>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</si>
  <si>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</si>
  <si>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</si>
  <si>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</si>
  <si>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</si>
  <si>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</si>
  <si>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</si>
  <si>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</si>
  <si>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</si>
  <si>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</si>
  <si>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</si>
  <si>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</si>
  <si>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</si>
  <si>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</si>
  <si>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</si>
  <si>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</si>
  <si>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</si>
  <si>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</si>
  <si>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</si>
  <si>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</si>
  <si>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</si>
  <si>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</si>
  <si>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</si>
  <si>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</si>
  <si>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</si>
  <si>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</si>
  <si>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</si>
  <si>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</si>
  <si>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</si>
  <si>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</si>
  <si>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</si>
  <si>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</si>
  <si>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</si>
  <si>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</si>
  <si>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</si>
  <si>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</si>
  <si>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</si>
  <si>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</si>
  <si>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</si>
  <si>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</si>
  <si>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</si>
  <si>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</si>
  <si>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</si>
  <si>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</si>
  <si>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</si>
  <si>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</si>
  <si>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</si>
  <si>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</si>
  <si>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</si>
  <si>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</si>
  <si>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</si>
  <si>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</si>
  <si>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</si>
  <si>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</si>
  <si>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</si>
  <si>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</si>
  <si>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</si>
  <si>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</si>
  <si>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</si>
  <si>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</si>
  <si>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</si>
  <si>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</si>
  <si>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</si>
  <si>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</si>
  <si>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</si>
  <si>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</si>
  <si>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</si>
  <si>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</si>
  <si>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</si>
  <si>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</si>
  <si>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</si>
  <si>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</si>
  <si>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</si>
  <si>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</si>
  <si>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</si>
  <si>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</si>
  <si>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</si>
  <si>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</si>
  <si>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</si>
  <si>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</si>
  <si>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</si>
  <si>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</si>
  <si>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</si>
  <si>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</si>
  <si>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</si>
  <si>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</si>
  <si>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</si>
  <si>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</si>
  <si>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</si>
  <si>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</si>
  <si>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</si>
  <si>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</si>
  <si>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</si>
  <si>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</si>
  <si>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</si>
  <si>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</si>
  <si>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</si>
  <si>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</si>
  <si>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</si>
  <si>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</si>
  <si>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</si>
  <si>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</si>
  <si>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</si>
  <si>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</si>
  <si>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</si>
  <si>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</si>
  <si>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</si>
  <si>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</si>
  <si>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</si>
  <si>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</si>
  <si>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</si>
  <si>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</si>
  <si>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</si>
  <si>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</si>
  <si>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</si>
  <si>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</si>
  <si>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</si>
  <si>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</si>
  <si>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</si>
  <si>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</si>
  <si>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</si>
  <si>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</si>
  <si>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</si>
  <si>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</si>
  <si>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</si>
  <si>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</si>
  <si>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</si>
  <si>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</si>
  <si>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</si>
  <si>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</si>
  <si>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</si>
  <si>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</si>
  <si>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</si>
  <si>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</si>
  <si>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</si>
  <si>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</si>
  <si>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</si>
  <si>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</si>
  <si>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</si>
  <si>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</si>
  <si>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</si>
  <si>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</si>
  <si>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</si>
  <si>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</si>
  <si>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</si>
  <si>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</si>
  <si>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</si>
  <si>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</si>
  <si>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</si>
  <si>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</si>
  <si>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</si>
  <si>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</si>
  <si>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</si>
  <si>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</si>
  <si>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</si>
  <si>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</si>
  <si>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</si>
  <si>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</si>
  <si>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</si>
  <si>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</si>
  <si>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</si>
  <si>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</si>
  <si>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</si>
  <si>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</si>
  <si>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</si>
  <si>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</si>
  <si>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</si>
  <si>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</si>
  <si>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</si>
  <si>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</si>
  <si>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</si>
  <si>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</si>
  <si>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</si>
  <si>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</si>
  <si>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</si>
  <si>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</si>
  <si>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</si>
  <si>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</si>
  <si>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</si>
  <si>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</si>
  <si>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</si>
  <si>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</si>
  <si>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</si>
  <si>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</si>
  <si>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</si>
  <si>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</si>
  <si>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</si>
  <si>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</si>
  <si>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</si>
  <si>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</si>
  <si>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</si>
  <si>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</si>
  <si>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</si>
  <si>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</si>
  <si>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</si>
  <si>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</si>
  <si>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</si>
  <si>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</si>
  <si>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</si>
  <si>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</si>
  <si>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</si>
  <si>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</si>
  <si>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</si>
  <si>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</si>
  <si>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</si>
  <si>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</si>
  <si>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</si>
  <si>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</si>
  <si>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</si>
  <si>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</si>
  <si>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</si>
  <si>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</si>
  <si>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</si>
  <si>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</si>
  <si>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</si>
  <si>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</si>
  <si>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</si>
  <si>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</si>
  <si>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</si>
  <si>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</si>
  <si>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</si>
  <si>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</si>
  <si>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</si>
  <si>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</si>
  <si>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</si>
  <si>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</si>
  <si>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</si>
  <si>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</si>
  <si>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</si>
  <si>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</si>
  <si>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</si>
  <si>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</si>
  <si>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</si>
  <si>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</si>
  <si>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</si>
  <si>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</si>
  <si>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</si>
  <si>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</si>
  <si>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</si>
  <si>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</si>
  <si>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</si>
  <si>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</si>
  <si>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</si>
  <si>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</si>
  <si>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</si>
  <si>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</si>
  <si>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</si>
  <si>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</si>
  <si>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</si>
  <si>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</si>
  <si>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</si>
  <si>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</si>
  <si>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</si>
  <si>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</si>
  <si>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</si>
  <si>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</si>
  <si>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</si>
  <si>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</si>
  <si>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</si>
  <si>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</si>
  <si>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</si>
  <si>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</si>
  <si>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</si>
  <si>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</si>
  <si>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</si>
  <si>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</si>
  <si>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</si>
  <si>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</si>
  <si>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</si>
  <si>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</si>
  <si>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</si>
  <si>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</si>
  <si>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</si>
  <si>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</si>
  <si>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</si>
  <si>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</si>
  <si>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</si>
  <si>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</si>
  <si>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</si>
  <si>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</si>
  <si>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</si>
  <si>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</si>
  <si>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</si>
  <si>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</si>
  <si>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</si>
  <si>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</si>
  <si>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</si>
  <si>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</si>
  <si>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</si>
  <si>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</si>
  <si>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</si>
  <si>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</si>
  <si>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</si>
  <si>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</si>
  <si>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</si>
  <si>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</si>
  <si>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</si>
  <si>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</si>
  <si>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</si>
  <si>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</si>
  <si>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</si>
  <si>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</si>
  <si>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</si>
  <si>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</si>
  <si>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</si>
  <si>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</si>
  <si>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</si>
  <si>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</si>
  <si>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</si>
  <si>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</si>
  <si>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</si>
  <si>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</si>
  <si>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</si>
  <si>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</si>
  <si>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</si>
  <si>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</si>
  <si>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</si>
  <si>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</si>
  <si>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</si>
  <si>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</si>
  <si>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</si>
  <si>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</si>
  <si>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</si>
  <si>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</si>
  <si>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</si>
  <si>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</si>
  <si>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</si>
  <si>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</si>
  <si>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</si>
  <si>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</si>
  <si>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</si>
  <si>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</si>
  <si>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</si>
  <si>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</si>
  <si>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</si>
  <si>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</si>
  <si>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</si>
  <si>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</si>
  <si>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</si>
  <si>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</si>
  <si>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</si>
  <si>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</si>
  <si>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</si>
  <si>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</si>
  <si>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</si>
  <si>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</si>
  <si>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</si>
  <si>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</si>
  <si>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</si>
  <si>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</si>
  <si>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</si>
  <si>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</si>
  <si>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</si>
  <si>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</si>
  <si>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</si>
  <si>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</si>
  <si>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</si>
  <si>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</si>
  <si>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</si>
  <si>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</si>
  <si>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</si>
  <si>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</si>
  <si>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</si>
  <si>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</si>
  <si>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</si>
  <si>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</si>
  <si>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</si>
  <si>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</si>
  <si>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</si>
  <si>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</si>
  <si>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</si>
  <si>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</si>
  <si>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</si>
  <si>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</si>
  <si>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</si>
  <si>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</si>
  <si>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</si>
  <si>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</si>
  <si>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</si>
  <si>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</si>
  <si>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</si>
  <si>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</si>
  <si>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</si>
  <si>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</si>
  <si>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</si>
  <si>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</si>
  <si>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</si>
  <si>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</si>
  <si>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</si>
  <si>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</si>
  <si>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</si>
  <si>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</si>
  <si>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</si>
  <si>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</si>
  <si>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</si>
  <si>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</si>
  <si>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</si>
  <si>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</si>
  <si>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</si>
  <si>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</si>
  <si>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</si>
  <si>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</si>
  <si>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</si>
  <si>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</si>
  <si>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</si>
  <si>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</si>
  <si>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</si>
  <si>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</si>
  <si>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</si>
  <si>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</si>
  <si>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</si>
  <si>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</si>
  <si>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</si>
  <si>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</si>
  <si>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</si>
  <si>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</si>
  <si>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</si>
  <si>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</si>
  <si>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</si>
  <si>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</si>
  <si>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</si>
  <si>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</si>
  <si>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</si>
  <si>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</si>
  <si>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</si>
  <si>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</si>
  <si>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</si>
  <si>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</si>
  <si>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</si>
  <si>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</si>
  <si>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</si>
  <si>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</si>
  <si>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</si>
  <si>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</si>
  <si>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</si>
  <si>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</si>
  <si>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</si>
  <si>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</si>
  <si>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</si>
  <si>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</si>
  <si>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</si>
  <si>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</si>
  <si>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</si>
  <si>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</si>
  <si>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</si>
  <si>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</si>
  <si>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</si>
  <si>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</si>
  <si>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</si>
  <si>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</si>
  <si>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</si>
  <si>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</si>
  <si>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</si>
  <si>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</si>
  <si>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</si>
  <si>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</si>
  <si>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</si>
  <si>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</si>
  <si>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</si>
  <si>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</si>
  <si>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</si>
  <si>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</si>
  <si>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</si>
  <si>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</si>
  <si>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</si>
  <si>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</si>
  <si>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</si>
  <si>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</si>
  <si>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</si>
  <si>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</si>
  <si>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</si>
  <si>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</si>
  <si>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</si>
  <si>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</si>
  <si>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</si>
  <si>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</si>
  <si>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</si>
  <si>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</si>
  <si>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</si>
  <si>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</si>
  <si>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</si>
  <si>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</si>
  <si>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</si>
  <si>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</si>
  <si>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</si>
  <si>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</si>
  <si>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</si>
  <si>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</si>
  <si>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</si>
  <si>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</si>
  <si>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</si>
  <si>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</si>
  <si>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</si>
  <si>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</si>
  <si>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</si>
  <si>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</si>
  <si>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</si>
  <si>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</si>
  <si>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</si>
  <si>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</si>
  <si>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</si>
  <si>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</si>
  <si>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</si>
  <si>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</si>
  <si>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</si>
  <si>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</si>
  <si>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</si>
  <si>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</si>
  <si>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</si>
  <si>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</si>
  <si>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</si>
  <si>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</si>
  <si>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</si>
  <si>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</si>
  <si>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</si>
  <si>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</si>
  <si>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</si>
  <si>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</si>
  <si>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</si>
  <si>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</si>
  <si>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</si>
  <si>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</si>
  <si>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</si>
  <si>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</si>
  <si>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</si>
  <si>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</si>
  <si>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</si>
  <si>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</si>
  <si>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</si>
  <si>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</si>
  <si>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</si>
  <si>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</si>
  <si>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</si>
  <si>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</si>
  <si>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</si>
  <si>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</si>
  <si>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</si>
  <si>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</si>
  <si>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</si>
  <si>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</si>
  <si>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</si>
  <si>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</si>
  <si>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</si>
  <si>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</si>
  <si>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</si>
  <si>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</si>
  <si>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</si>
  <si>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</si>
  <si>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</si>
  <si>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</si>
  <si>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</si>
  <si>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</si>
  <si>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</si>
  <si>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</si>
  <si>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</si>
  <si>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</si>
  <si>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</si>
  <si>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</si>
  <si>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</si>
  <si>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</si>
  <si>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</si>
  <si>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</si>
  <si>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</si>
  <si>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</si>
  <si>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</si>
  <si>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</si>
  <si>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</si>
  <si>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</si>
  <si>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</si>
  <si>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</si>
  <si>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</si>
  <si>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</si>
  <si>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</si>
  <si>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</si>
  <si>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</si>
  <si>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</si>
  <si>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</si>
  <si>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</si>
  <si>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</si>
  <si>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</si>
  <si>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</si>
  <si>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</si>
  <si>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</si>
  <si>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</si>
  <si>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</si>
  <si>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</si>
  <si>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</si>
  <si>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</si>
  <si>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</si>
  <si>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</si>
  <si>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</si>
  <si>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</si>
  <si>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</si>
  <si>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</si>
  <si>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</si>
  <si>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</si>
  <si>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</si>
  <si>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</si>
  <si>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</si>
  <si>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</si>
  <si>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</si>
  <si>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</si>
  <si>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</si>
  <si>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</si>
  <si>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</si>
  <si>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</si>
  <si>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</si>
  <si>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</si>
  <si>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</si>
  <si>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</si>
  <si>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</si>
  <si>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</si>
  <si>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</si>
  <si>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</si>
  <si>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</si>
  <si>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</si>
  <si>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</si>
  <si>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</si>
  <si>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</si>
  <si>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</si>
  <si>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</si>
  <si>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</si>
  <si>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</si>
  <si>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</si>
  <si>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</si>
  <si>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</si>
  <si>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</si>
  <si>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</si>
  <si>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</si>
  <si>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</si>
  <si>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</si>
  <si>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</si>
  <si>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</si>
  <si>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</si>
  <si>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</si>
  <si>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</si>
  <si>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</si>
  <si>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</si>
  <si>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</si>
  <si>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</si>
  <si>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</si>
  <si>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</si>
  <si>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</si>
  <si>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</si>
  <si>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</si>
  <si>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</si>
  <si>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</si>
  <si>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</si>
  <si>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</si>
  <si>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</si>
  <si>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</si>
  <si>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</si>
  <si>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</si>
  <si>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</si>
  <si>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</si>
  <si>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</si>
  <si>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</si>
  <si>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</si>
  <si>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</si>
  <si>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</si>
  <si>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</si>
  <si>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</si>
  <si>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</si>
  <si>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</si>
  <si>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</si>
  <si>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</si>
  <si>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</si>
  <si>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</si>
  <si>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</si>
  <si>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</si>
  <si>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</si>
  <si>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</si>
  <si>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</si>
  <si>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</si>
  <si>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</si>
  <si>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</si>
  <si>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</si>
  <si>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</si>
  <si>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</si>
  <si>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</si>
  <si>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</si>
  <si>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</si>
  <si>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</si>
  <si>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</si>
  <si>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</si>
  <si>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</si>
  <si>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</si>
  <si>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</si>
  <si>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</si>
  <si>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</si>
  <si>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</si>
  <si>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</si>
  <si>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</si>
  <si>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</si>
  <si>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</si>
  <si>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</si>
  <si>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</si>
  <si>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</si>
  <si>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</si>
  <si>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</si>
  <si>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</si>
  <si>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</si>
  <si>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</si>
  <si>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</si>
  <si>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</si>
  <si>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</si>
  <si>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</si>
  <si>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</si>
  <si>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</si>
  <si>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</si>
  <si>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</si>
  <si>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</si>
  <si>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</si>
  <si>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</si>
  <si>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</si>
  <si>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</si>
  <si>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</si>
  <si>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</si>
  <si>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</si>
  <si>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</si>
  <si>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</si>
  <si>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</si>
  <si>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</si>
  <si>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</si>
  <si>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</si>
  <si>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</si>
  <si>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</si>
  <si>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</si>
  <si>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</si>
  <si>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</si>
  <si>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</si>
  <si>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</si>
  <si>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</si>
  <si>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</si>
  <si>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</si>
  <si>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</si>
  <si>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</si>
  <si>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</si>
  <si>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</si>
  <si>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</si>
  <si>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</si>
  <si>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</si>
  <si>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</si>
  <si>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</si>
  <si>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</si>
  <si>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</si>
  <si>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</si>
  <si>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</si>
  <si>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</si>
  <si>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</si>
  <si>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</si>
  <si>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</si>
  <si>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</si>
  <si>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</si>
  <si>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</si>
  <si>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</si>
  <si>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</si>
  <si>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</si>
  <si>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</si>
  <si>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</si>
  <si>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</si>
  <si>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</si>
  <si>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</si>
  <si>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</si>
  <si>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</si>
  <si>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</si>
  <si>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</si>
  <si>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</si>
  <si>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</si>
  <si>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</si>
  <si>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</si>
  <si>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</si>
  <si>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</si>
  <si>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</si>
  <si>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</si>
  <si>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</si>
  <si>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</si>
  <si>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</si>
  <si>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</si>
  <si>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</si>
  <si>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</si>
  <si>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</si>
  <si>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</si>
  <si>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</si>
  <si>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</si>
  <si>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</si>
  <si>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</si>
  <si>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</si>
  <si>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</si>
  <si>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</si>
  <si>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</si>
  <si>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</si>
  <si>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</si>
  <si>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</si>
  <si>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</si>
  <si>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</si>
  <si>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</si>
  <si>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</si>
  <si>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</si>
  <si>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</si>
  <si>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</si>
  <si>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</si>
  <si>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</si>
  <si>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</si>
  <si>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</si>
  <si>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</si>
  <si>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</si>
  <si>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</si>
  <si>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</si>
  <si>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</si>
  <si>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</si>
  <si>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</si>
  <si>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</si>
  <si>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</si>
  <si>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</si>
  <si>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</si>
  <si>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</si>
  <si>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</si>
  <si>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</si>
  <si>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</si>
  <si>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</si>
  <si>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</si>
  <si>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</si>
  <si>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</si>
  <si>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</si>
  <si>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</si>
  <si>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</si>
  <si>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</si>
  <si>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</si>
  <si>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</si>
  <si>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</si>
  <si>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</si>
  <si>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</si>
  <si>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</si>
  <si>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</si>
  <si>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</si>
  <si>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</si>
  <si>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</si>
  <si>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</si>
  <si>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</si>
  <si>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</si>
  <si>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</si>
  <si>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</si>
  <si>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</si>
  <si>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</si>
  <si>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</si>
  <si>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</si>
  <si>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</si>
  <si>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</si>
  <si>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</si>
  <si>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</si>
  <si>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</si>
  <si>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</si>
  <si>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</si>
  <si>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</si>
  <si>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</si>
  <si>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</si>
  <si>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</si>
  <si>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</si>
  <si>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</si>
  <si>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</si>
  <si>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</si>
  <si>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</si>
  <si>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</si>
  <si>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</si>
  <si>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</si>
  <si>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</si>
  <si>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</si>
  <si>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</si>
  <si>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</si>
  <si>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</si>
  <si>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</si>
  <si>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</si>
  <si>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</si>
  <si>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</si>
  <si>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</si>
  <si>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</si>
  <si>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</si>
  <si>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</si>
  <si>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</si>
  <si>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</si>
  <si>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</si>
  <si>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</si>
  <si>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</si>
  <si>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</si>
  <si>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</si>
  <si>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</si>
  <si>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</si>
  <si>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</si>
  <si>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</si>
  <si>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</si>
  <si>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</si>
  <si>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</si>
  <si>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</si>
  <si>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</si>
  <si>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</si>
  <si>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</si>
  <si>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</si>
  <si>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</si>
  <si>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</si>
  <si>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</si>
  <si>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</si>
  <si>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</si>
  <si>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</si>
  <si>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</si>
  <si>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</si>
  <si>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</si>
  <si>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</si>
  <si>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</si>
  <si>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</si>
  <si>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</si>
  <si>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</si>
  <si>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</si>
  <si>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</si>
  <si>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</si>
  <si>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</si>
  <si>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</si>
  <si>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</si>
  <si>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</si>
  <si>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</si>
  <si>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</si>
  <si>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</si>
  <si>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</si>
  <si>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</si>
  <si>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</si>
  <si>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</si>
  <si>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</si>
  <si>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</si>
  <si>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</si>
  <si>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</si>
  <si>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</si>
  <si>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</si>
  <si>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</si>
  <si>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</si>
  <si>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</si>
  <si>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</si>
  <si>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</si>
  <si>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</si>
  <si>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</si>
  <si>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</si>
  <si>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</si>
  <si>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</si>
  <si>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</si>
  <si>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</si>
  <si>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</si>
  <si>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</si>
  <si>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</si>
  <si>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</si>
  <si>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</si>
  <si>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</si>
  <si>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</si>
  <si>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</si>
  <si>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</si>
  <si>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</si>
  <si>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</si>
  <si>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</si>
  <si>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</si>
  <si>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</si>
  <si>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</si>
  <si>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</si>
  <si>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</si>
  <si>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</si>
  <si>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</si>
  <si>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</si>
  <si>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</si>
  <si>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</si>
  <si>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</si>
  <si>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</si>
  <si>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</si>
  <si>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</si>
  <si>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</si>
  <si>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</si>
  <si>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</si>
  <si>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</si>
  <si>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</si>
  <si>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</si>
  <si>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</si>
  <si>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</si>
  <si>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</si>
  <si>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</si>
  <si>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</si>
  <si>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</si>
  <si>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</si>
  <si>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</si>
  <si>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</si>
  <si>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</si>
  <si>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</si>
  <si>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</si>
  <si>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</si>
  <si>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</si>
  <si>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</si>
  <si>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</si>
  <si>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</si>
  <si>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</si>
  <si>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</si>
  <si>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</si>
  <si>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</si>
  <si>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</si>
  <si>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</si>
  <si>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</si>
  <si>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</si>
  <si>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</si>
  <si>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</si>
  <si>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</si>
  <si>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</si>
  <si>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</si>
  <si>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</si>
  <si>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</si>
  <si>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</si>
  <si>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</si>
  <si>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</si>
  <si>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</si>
  <si>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</si>
  <si>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</si>
  <si>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</si>
  <si>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</si>
  <si>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</si>
  <si>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</si>
  <si>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</si>
  <si>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</si>
  <si>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</si>
  <si>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</si>
  <si>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</si>
  <si>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</si>
  <si>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</si>
  <si>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</si>
  <si>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</si>
  <si>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</si>
  <si>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</si>
  <si>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</si>
  <si>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</si>
  <si>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</si>
  <si>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</si>
  <si>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</si>
  <si>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</si>
  <si>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</si>
  <si>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</si>
  <si>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</si>
  <si>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</si>
  <si>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</si>
  <si>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</si>
  <si>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</si>
  <si>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</si>
  <si>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</si>
  <si>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</si>
  <si>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</si>
  <si>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</si>
  <si>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</si>
  <si>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</si>
  <si>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</si>
  <si>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</si>
  <si>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</si>
  <si>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</si>
  <si>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</si>
  <si>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</si>
  <si>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</si>
  <si>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</si>
  <si>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</si>
  <si>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</si>
  <si>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</si>
  <si>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</si>
  <si>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</si>
  <si>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</si>
  <si>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</si>
  <si>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</si>
  <si>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</si>
  <si>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</si>
  <si>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</si>
  <si>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</si>
  <si>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</si>
  <si>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</si>
  <si>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</si>
  <si>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</si>
  <si>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</si>
  <si>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</si>
  <si>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</si>
  <si>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</si>
  <si>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</si>
  <si>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</si>
  <si>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</si>
  <si>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</si>
  <si>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</si>
  <si>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</si>
  <si>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</si>
  <si>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</si>
  <si>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</si>
  <si>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</si>
  <si>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</si>
  <si>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</si>
  <si>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</si>
  <si>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</si>
  <si>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</si>
  <si>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</si>
  <si>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</si>
  <si>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</si>
  <si>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</si>
  <si>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</si>
  <si>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</si>
  <si>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</si>
  <si>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</si>
  <si>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</si>
  <si>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</si>
  <si>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</si>
  <si>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</si>
  <si>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</si>
  <si>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</si>
  <si>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</si>
  <si>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</si>
  <si>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</si>
  <si>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</si>
  <si>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</si>
  <si>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</si>
  <si>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</si>
  <si>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</si>
  <si>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</si>
  <si>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</si>
  <si>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</si>
  <si>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</si>
  <si>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</si>
  <si>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</si>
  <si>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</si>
  <si>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</si>
  <si>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</si>
  <si>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</si>
  <si>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</si>
  <si>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</si>
  <si>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</si>
  <si>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</si>
  <si>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</si>
  <si>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</si>
  <si>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</si>
  <si>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</si>
  <si>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</si>
  <si>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</si>
  <si>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</si>
  <si>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</si>
  <si>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</si>
  <si>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</si>
  <si>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</si>
  <si>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</si>
  <si>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</si>
  <si>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</si>
  <si>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</si>
  <si>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</si>
  <si>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</si>
  <si>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</si>
  <si>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</si>
  <si>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</si>
  <si>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</si>
  <si>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</si>
  <si>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</si>
  <si>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</si>
  <si>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</si>
  <si>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</si>
  <si>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</si>
  <si>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</si>
  <si>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</si>
  <si>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</si>
  <si>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</si>
  <si>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</si>
  <si>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</si>
  <si>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</si>
  <si>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</si>
  <si>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</si>
  <si>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</si>
  <si>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</si>
  <si>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</si>
  <si>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</si>
  <si>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</si>
  <si>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</si>
  <si>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</si>
  <si>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</si>
  <si>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</si>
  <si>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</si>
  <si>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</si>
  <si>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</si>
  <si>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</si>
  <si>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</si>
  <si>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</si>
  <si>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</si>
  <si>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</si>
  <si>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</si>
  <si>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</si>
  <si>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</si>
  <si>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</si>
  <si>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</si>
  <si>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</si>
  <si>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</si>
  <si>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</si>
  <si>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</si>
  <si>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</si>
  <si>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</si>
  <si>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</si>
  <si>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</si>
  <si>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</si>
  <si>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</si>
  <si>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</si>
  <si>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</si>
  <si>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</si>
  <si>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</si>
  <si>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</si>
  <si>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</si>
  <si>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</si>
  <si>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</si>
  <si>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</si>
  <si>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</si>
  <si>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</si>
  <si>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</si>
  <si>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</si>
  <si>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</si>
  <si>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</si>
  <si>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</si>
  <si>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</si>
  <si>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</si>
  <si>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</si>
  <si>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</si>
  <si>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</si>
  <si>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</si>
  <si>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</si>
  <si>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</si>
  <si>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</si>
  <si>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</si>
  <si>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</si>
  <si>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</si>
  <si>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</si>
  <si>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</si>
  <si>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</si>
  <si>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</si>
  <si>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</si>
  <si>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</si>
  <si>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</si>
  <si>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</si>
  <si>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</si>
  <si>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</si>
  <si>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</si>
  <si>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</si>
  <si>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</si>
  <si>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</si>
  <si>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</si>
  <si>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</si>
  <si>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</si>
  <si>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</si>
  <si>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</si>
  <si>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</si>
  <si>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</si>
  <si>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</si>
  <si>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</si>
  <si>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</si>
  <si>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</si>
  <si>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</si>
  <si>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</si>
  <si>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</si>
  <si>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</si>
  <si>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</si>
  <si>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</si>
  <si>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</si>
  <si>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</si>
  <si>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</si>
  <si>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</si>
  <si>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</si>
  <si>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</si>
  <si>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</si>
  <si>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</si>
  <si>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</si>
  <si>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</si>
  <si>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</si>
  <si>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</si>
  <si>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</si>
  <si>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</si>
  <si>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</si>
  <si>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</si>
  <si>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</si>
  <si>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</si>
  <si>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</si>
  <si>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</si>
  <si>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</si>
  <si>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</si>
  <si>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</si>
  <si>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</si>
  <si>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</si>
  <si>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</si>
  <si>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</si>
  <si>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</si>
  <si>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</si>
  <si>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</si>
  <si>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</si>
  <si>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</si>
  <si>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</si>
  <si>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</si>
  <si>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</si>
  <si>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</si>
  <si>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</si>
  <si>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</si>
  <si>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</si>
  <si>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</si>
  <si>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</si>
  <si>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</si>
  <si>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</si>
  <si>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</si>
  <si>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</si>
  <si>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</si>
  <si>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</si>
  <si>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</si>
  <si>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</si>
  <si>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</si>
  <si>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</si>
  <si>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</si>
  <si>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</si>
  <si>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</si>
  <si>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</si>
  <si>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</si>
  <si>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</si>
  <si>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</si>
  <si>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</si>
  <si>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</si>
  <si>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</si>
  <si>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</si>
  <si>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</si>
  <si>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</si>
  <si>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</si>
  <si>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</si>
  <si>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</si>
  <si>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</si>
  <si>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</si>
  <si>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</si>
  <si>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</si>
  <si>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</si>
  <si>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</si>
  <si>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</si>
  <si>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</si>
  <si>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</si>
  <si>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</si>
  <si>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</si>
  <si>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</si>
  <si>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</si>
  <si>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</si>
  <si>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</si>
  <si>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</si>
  <si>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</si>
  <si>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</si>
  <si>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</si>
  <si>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</si>
  <si>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</si>
  <si>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</si>
  <si>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</si>
  <si>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</si>
  <si>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</si>
  <si>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</si>
  <si>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</si>
  <si>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</si>
  <si>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</si>
  <si>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</si>
  <si>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</si>
  <si>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</si>
  <si>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</si>
  <si>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</si>
  <si>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</si>
  <si>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</si>
  <si>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</si>
  <si>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</si>
  <si>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</si>
  <si>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</si>
  <si>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</si>
  <si>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</si>
  <si>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</si>
  <si>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</si>
  <si>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</si>
  <si>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</si>
  <si>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</si>
  <si>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</si>
  <si>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</si>
  <si>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</si>
  <si>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</si>
  <si>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</si>
  <si>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</si>
  <si>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</si>
  <si>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</si>
  <si>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</si>
  <si>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</si>
  <si>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</si>
  <si>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</si>
  <si>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</si>
  <si>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</si>
  <si>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</si>
  <si>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</si>
  <si>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</si>
  <si>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</si>
  <si>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</si>
  <si>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</si>
  <si>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</si>
  <si>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</si>
  <si>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</si>
  <si>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</si>
  <si>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</si>
  <si>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</si>
  <si>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</si>
  <si>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</si>
  <si>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</si>
  <si>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</si>
  <si>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</si>
  <si>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</si>
  <si>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</si>
  <si>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</si>
  <si>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</si>
  <si>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</si>
  <si>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</si>
  <si>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</si>
  <si>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</si>
  <si>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</si>
  <si>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</si>
  <si>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</si>
  <si>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</si>
  <si>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</si>
  <si>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</si>
  <si>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</si>
  <si>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</si>
  <si>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</si>
  <si>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</si>
  <si>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</si>
  <si>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</si>
  <si>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</si>
  <si>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</si>
  <si>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</si>
  <si>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</si>
  <si>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</si>
  <si>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</si>
  <si>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</si>
  <si>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</si>
  <si>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</si>
  <si>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</si>
  <si>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</si>
  <si>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</si>
  <si>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</si>
  <si>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</si>
  <si>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</si>
  <si>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</si>
  <si>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</si>
  <si>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</si>
  <si>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</si>
  <si>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</si>
  <si>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</si>
  <si>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</si>
  <si>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</si>
  <si>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</si>
  <si>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</si>
  <si>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</si>
  <si>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</si>
  <si>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</si>
  <si>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</si>
  <si>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</si>
  <si>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</si>
  <si>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</si>
  <si>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</si>
  <si>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</si>
  <si>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</si>
  <si>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</si>
  <si>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</si>
  <si>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</si>
  <si>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</si>
  <si>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</si>
  <si>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</si>
  <si>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</si>
  <si>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</si>
  <si>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</si>
  <si>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</si>
  <si>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</si>
  <si>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</si>
  <si>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</si>
  <si>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</si>
  <si>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</si>
  <si>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</si>
  <si>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</si>
  <si>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</si>
  <si>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</si>
  <si>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</si>
  <si>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</si>
  <si>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</si>
  <si>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</si>
  <si>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</si>
  <si>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</si>
  <si>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</si>
  <si>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</si>
  <si>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</si>
  <si>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</si>
  <si>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</si>
  <si>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</si>
  <si>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</si>
  <si>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</si>
  <si>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</si>
  <si>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</si>
  <si>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</si>
  <si>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</si>
  <si>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</si>
  <si>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</si>
  <si>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</si>
  <si>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</si>
  <si>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</si>
  <si>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</si>
  <si>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</si>
  <si>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</si>
  <si>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</si>
  <si>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</si>
  <si>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</si>
  <si>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</si>
  <si>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</si>
  <si>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</si>
  <si>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</si>
  <si>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</si>
  <si>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</si>
  <si>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</si>
  <si>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</si>
  <si>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</si>
  <si>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</si>
  <si>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</si>
  <si>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</si>
  <si>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</si>
  <si>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</si>
  <si>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</si>
  <si>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</si>
  <si>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</si>
  <si>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</si>
  <si>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</si>
  <si>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</si>
  <si>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</si>
  <si>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</si>
  <si>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</si>
  <si>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</si>
  <si>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</si>
  <si>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</si>
  <si>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</si>
  <si>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</si>
  <si>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</si>
  <si>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</si>
  <si>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</si>
  <si>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</si>
  <si>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</si>
  <si>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</si>
  <si>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</si>
  <si>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</si>
  <si>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</si>
  <si>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</si>
  <si>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</si>
  <si>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</si>
  <si>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</si>
  <si>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</si>
  <si>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</si>
  <si>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</si>
  <si>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</si>
  <si>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</si>
  <si>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</si>
  <si>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</si>
  <si>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</si>
  <si>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</si>
  <si>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</si>
  <si>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</si>
  <si>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</si>
  <si>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</si>
  <si>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</si>
  <si>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</si>
  <si>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</si>
  <si>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</si>
  <si>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</si>
  <si>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</si>
  <si>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</si>
  <si>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</si>
  <si>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</si>
  <si>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</si>
  <si>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</si>
  <si>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</si>
  <si>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</si>
  <si>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</si>
  <si>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</si>
  <si>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</si>
  <si>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</si>
  <si>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</si>
  <si>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</si>
  <si>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</si>
  <si>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</si>
  <si>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</si>
  <si>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</si>
  <si>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</si>
  <si>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</si>
  <si>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</si>
  <si>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</si>
  <si>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</si>
  <si>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</si>
  <si>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</si>
  <si>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</si>
  <si>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</si>
  <si>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</si>
  <si>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</si>
  <si>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</si>
  <si>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</si>
  <si>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</si>
  <si>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</si>
  <si>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</si>
  <si>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</si>
  <si>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</si>
  <si>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</si>
  <si>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</si>
  <si>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</si>
  <si>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</si>
  <si>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</si>
  <si>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</si>
  <si>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</si>
  <si>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</si>
  <si>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</si>
  <si>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</si>
  <si>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</si>
  <si>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</si>
  <si>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</si>
  <si>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</si>
  <si>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</si>
  <si>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</si>
  <si>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</si>
  <si>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</si>
  <si>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</si>
  <si>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</si>
  <si>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</si>
  <si>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</si>
  <si>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</si>
  <si>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</si>
  <si>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</si>
  <si>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</si>
  <si>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</si>
  <si>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</si>
  <si>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</si>
  <si>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</si>
  <si>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</si>
  <si>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</si>
  <si>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</si>
  <si>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</si>
  <si>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</si>
  <si>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</si>
  <si>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</si>
  <si>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</si>
  <si>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</si>
  <si>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</si>
  <si>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</si>
  <si>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</si>
  <si>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</si>
  <si>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</si>
  <si>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</si>
  <si>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</si>
  <si>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</si>
  <si>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</si>
  <si>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</si>
  <si>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</si>
  <si>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</si>
  <si>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</si>
  <si>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</si>
  <si>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</si>
  <si>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</si>
  <si>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</si>
  <si>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</si>
  <si>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</si>
  <si>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</si>
  <si>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</si>
  <si>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</si>
  <si>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</si>
  <si>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</si>
  <si>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</si>
  <si>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</si>
  <si>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</si>
  <si>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</si>
  <si>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</si>
  <si>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</si>
  <si>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</si>
  <si>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</si>
  <si>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</si>
  <si>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</si>
  <si>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</si>
  <si>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</si>
  <si>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</si>
  <si>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</si>
  <si>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</si>
  <si>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</si>
  <si>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</si>
  <si>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</si>
  <si>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</si>
  <si>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</si>
  <si>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</si>
  <si>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</si>
  <si>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</si>
  <si>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</si>
  <si>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</si>
  <si>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</si>
  <si>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</si>
  <si>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</si>
  <si>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</si>
  <si>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</si>
  <si>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</si>
  <si>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</si>
  <si>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</si>
  <si>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</si>
  <si>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</si>
  <si>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</si>
  <si>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</si>
  <si>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</si>
  <si>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</si>
  <si>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</si>
  <si>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</si>
  <si>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</si>
  <si>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</si>
  <si>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</si>
  <si>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</si>
  <si>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</si>
  <si>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</si>
  <si>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</si>
  <si>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</si>
  <si>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</si>
  <si>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</si>
  <si>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</si>
  <si>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</si>
  <si>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</si>
  <si>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</si>
  <si>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</si>
  <si>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</si>
  <si>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</si>
  <si>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</si>
  <si>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</si>
  <si>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</si>
  <si>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</si>
  <si>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</si>
  <si>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</si>
  <si>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</si>
  <si>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</si>
  <si>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</si>
  <si>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</si>
  <si>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</si>
  <si>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</si>
  <si>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</si>
  <si>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</si>
  <si>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</si>
  <si>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</si>
  <si>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</si>
  <si>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</si>
  <si>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</si>
  <si>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</si>
  <si>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</si>
  <si>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</si>
  <si>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</si>
  <si>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</si>
  <si>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</si>
  <si>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</si>
  <si>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</si>
  <si>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</si>
  <si>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</si>
  <si>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</si>
  <si>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</si>
  <si>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</si>
  <si>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</si>
  <si>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</si>
  <si>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</si>
  <si>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</si>
  <si>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</si>
  <si>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</si>
  <si>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</si>
  <si>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</si>
  <si>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</si>
  <si>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</si>
  <si>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</si>
  <si>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</si>
  <si>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</si>
  <si>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</si>
  <si>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</si>
  <si>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</si>
  <si>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</si>
  <si>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</si>
  <si>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</si>
  <si>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</si>
  <si>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</si>
  <si>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</si>
  <si>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</si>
  <si>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</si>
  <si>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</si>
  <si>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</si>
  <si>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</si>
  <si>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</si>
  <si>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</si>
  <si>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</si>
  <si>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</si>
  <si>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</si>
  <si>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</si>
  <si>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</si>
  <si>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</si>
  <si>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</si>
  <si>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</si>
  <si>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</si>
  <si>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</si>
  <si>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</si>
  <si>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</si>
  <si>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</si>
  <si>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</si>
  <si>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</si>
  <si>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</si>
  <si>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</si>
  <si>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</si>
  <si>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</si>
  <si>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</si>
  <si>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</si>
  <si>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</si>
  <si>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</si>
  <si>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</si>
  <si>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</si>
  <si>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</si>
  <si>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</si>
  <si>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</si>
  <si>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</si>
  <si>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</si>
  <si>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</si>
  <si>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</si>
  <si>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</si>
  <si>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</si>
  <si>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</si>
  <si>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</si>
  <si>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</si>
  <si>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</si>
  <si>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</si>
  <si>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</si>
  <si>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</si>
  <si>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</si>
  <si>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</si>
  <si>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</si>
  <si>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</si>
  <si>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</si>
  <si>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</si>
  <si>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</si>
  <si>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</si>
  <si>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</si>
  <si>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</si>
  <si>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</si>
  <si>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</si>
  <si>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</si>
  <si>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</si>
  <si>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</si>
  <si>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</si>
  <si>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</si>
  <si>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</si>
  <si>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</si>
  <si>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</si>
  <si>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</si>
  <si>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</si>
  <si>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</si>
  <si>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</si>
  <si>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</si>
  <si>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</si>
  <si>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</si>
  <si>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</si>
  <si>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</si>
  <si>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</si>
  <si>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</si>
  <si>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</si>
  <si>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</si>
  <si>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</si>
  <si>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</si>
  <si>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</si>
  <si>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</si>
  <si>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</si>
  <si>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</si>
  <si>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</si>
  <si>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</si>
  <si>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</si>
  <si>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</si>
  <si>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</si>
  <si>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</si>
  <si>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</si>
  <si>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</si>
  <si>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</si>
  <si>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</si>
  <si>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</si>
  <si>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</si>
  <si>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</si>
  <si>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</si>
  <si>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</si>
  <si>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</si>
  <si>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</si>
  <si>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</si>
  <si>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</si>
  <si>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</si>
  <si>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</si>
  <si>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</si>
  <si>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</si>
  <si>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</si>
  <si>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</si>
  <si>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</si>
  <si>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</si>
  <si>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</si>
  <si>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</si>
  <si>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</si>
  <si>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</si>
  <si>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</si>
  <si>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</si>
  <si>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</si>
  <si>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</si>
  <si>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</si>
  <si>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</si>
  <si>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</si>
  <si>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</si>
  <si>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</si>
  <si>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</si>
  <si>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</si>
  <si>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</si>
  <si>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</si>
  <si>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</si>
  <si>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</si>
  <si>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</si>
  <si>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</si>
  <si>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</si>
  <si>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</si>
  <si>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</si>
  <si>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</si>
  <si>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</si>
  <si>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</si>
  <si>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</si>
  <si>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</si>
  <si>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</si>
  <si>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</si>
  <si>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</si>
  <si>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</si>
  <si>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</si>
  <si>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</si>
  <si>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</si>
  <si>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</si>
  <si>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</si>
  <si>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</si>
  <si>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</si>
  <si>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</si>
  <si>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</si>
  <si>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</si>
  <si>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</si>
  <si>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</si>
  <si>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</si>
  <si>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</si>
  <si>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</si>
  <si>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</si>
  <si>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</si>
  <si>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</si>
  <si>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</si>
  <si>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</si>
  <si>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</si>
  <si>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</si>
  <si>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</si>
  <si>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</si>
  <si>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</si>
  <si>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</si>
  <si>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</si>
  <si>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</si>
  <si>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</si>
  <si>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</si>
  <si>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</si>
  <si>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</si>
  <si>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</si>
  <si>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</si>
  <si>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</si>
  <si>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</si>
  <si>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</si>
  <si>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</si>
  <si>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</si>
  <si>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</si>
  <si>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</si>
  <si>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</si>
  <si>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</si>
  <si>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</si>
  <si>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</si>
  <si>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</si>
  <si>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</si>
  <si>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</si>
  <si>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</si>
  <si>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</si>
  <si>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</si>
  <si>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</si>
  <si>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</si>
  <si>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</si>
  <si>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</si>
  <si>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</si>
  <si>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</si>
  <si>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</si>
  <si>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</si>
  <si>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</si>
  <si>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</si>
  <si>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</si>
  <si>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</si>
  <si>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</si>
  <si>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</si>
  <si>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</si>
  <si>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</si>
  <si>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</si>
  <si>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</si>
  <si>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</si>
  <si>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</si>
  <si>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</si>
  <si>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</si>
  <si>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</si>
  <si>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</si>
  <si>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</si>
  <si>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</si>
  <si>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</si>
  <si>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</si>
  <si>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</si>
  <si>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</si>
  <si>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</si>
  <si>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</si>
  <si>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</si>
  <si>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</si>
  <si>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</si>
  <si>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</si>
  <si>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</si>
  <si>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</si>
  <si>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</si>
  <si>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</si>
  <si>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</si>
  <si>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</si>
  <si>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</si>
  <si>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</si>
  <si>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</si>
  <si>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</si>
  <si>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</si>
  <si>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</si>
  <si>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</si>
  <si>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</si>
  <si>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</si>
  <si>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</si>
  <si>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</si>
  <si>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</si>
  <si>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</si>
  <si>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</si>
  <si>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</si>
  <si>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</si>
  <si>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</si>
  <si>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</si>
  <si>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</si>
  <si>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</si>
  <si>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</si>
  <si>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</si>
  <si>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</si>
  <si>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</si>
  <si>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</si>
  <si>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</si>
  <si>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</si>
  <si>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</si>
  <si>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</si>
  <si>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</si>
  <si>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</si>
  <si>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</si>
  <si>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</si>
  <si>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</si>
  <si>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</si>
  <si>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</si>
  <si>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</si>
  <si>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</si>
  <si>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</si>
  <si>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</si>
  <si>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</si>
  <si>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</si>
  <si>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</si>
  <si>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</si>
  <si>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</si>
  <si>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</si>
  <si>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</si>
  <si>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</si>
  <si>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</si>
  <si>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</si>
  <si>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</si>
  <si>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</si>
  <si>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</si>
  <si>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</si>
  <si>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</si>
  <si>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</si>
  <si>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</si>
  <si>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</si>
  <si>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</si>
  <si>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</si>
  <si>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</si>
  <si>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</si>
  <si>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</si>
  <si>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</si>
  <si>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</si>
  <si>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</si>
  <si>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</si>
  <si>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</si>
  <si>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</si>
  <si>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</si>
  <si>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</si>
  <si>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</si>
  <si>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</si>
  <si>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</si>
  <si>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</si>
  <si>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</si>
  <si>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</si>
  <si>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</si>
  <si>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</si>
  <si>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</si>
  <si>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</si>
  <si>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</si>
  <si>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</si>
  <si>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</si>
  <si>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</si>
  <si>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</si>
  <si>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</si>
  <si>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</si>
  <si>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</si>
  <si>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</si>
  <si>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</si>
  <si>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</si>
  <si>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</si>
  <si>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</si>
  <si>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</si>
  <si>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</si>
  <si>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</si>
  <si>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</si>
  <si>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</si>
  <si>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</si>
  <si>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</si>
  <si>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</si>
  <si>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</si>
  <si>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</si>
  <si>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</si>
  <si>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</si>
  <si>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</si>
  <si>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</si>
  <si>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</si>
  <si>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</si>
  <si>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</si>
  <si>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</si>
  <si>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</si>
  <si>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</si>
  <si>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</si>
  <si>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</si>
  <si>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</si>
  <si>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</si>
  <si>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</si>
  <si>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</si>
  <si>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</si>
  <si>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</si>
  <si>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</si>
  <si>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</si>
  <si>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</si>
  <si>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</si>
  <si>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</si>
  <si>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</si>
  <si>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</si>
  <si>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</si>
  <si>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</si>
  <si>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</si>
  <si>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</si>
  <si>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</si>
  <si>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</si>
  <si>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</si>
  <si>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</si>
  <si>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</si>
  <si>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</si>
  <si>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</si>
  <si>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</si>
  <si>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</si>
  <si>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</si>
  <si>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</si>
  <si>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</si>
  <si>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</si>
  <si>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</si>
  <si>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</si>
  <si>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</si>
  <si>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</si>
  <si>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</si>
  <si>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</si>
  <si>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</si>
  <si>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</si>
  <si>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</si>
  <si>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</si>
  <si>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</si>
  <si>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</si>
  <si>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</si>
  <si>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</si>
  <si>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</si>
  <si>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</si>
  <si>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</si>
  <si>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</si>
  <si>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</si>
  <si>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</si>
  <si>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</si>
  <si>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</si>
  <si>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</si>
  <si>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</si>
  <si>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</si>
  <si>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</si>
  <si>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</si>
  <si>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</si>
  <si>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</si>
  <si>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</si>
  <si>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</si>
  <si>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</si>
  <si>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</si>
  <si>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</si>
  <si>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</si>
  <si>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</si>
  <si>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</si>
  <si>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</si>
  <si>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</si>
  <si>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</si>
  <si>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</si>
  <si>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</si>
  <si>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</si>
  <si>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</si>
  <si>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</si>
  <si>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</si>
  <si>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</si>
  <si>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</si>
  <si>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</si>
  <si>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</si>
  <si>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</si>
  <si>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</si>
  <si>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</si>
  <si>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</si>
  <si>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</si>
  <si>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</si>
  <si>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</si>
  <si>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</si>
  <si>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</si>
  <si>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</si>
  <si>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</si>
  <si>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</si>
  <si>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</si>
  <si>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</si>
  <si>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</si>
  <si>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</si>
  <si>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</si>
  <si>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</si>
  <si>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</si>
  <si>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</si>
  <si>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</si>
  <si>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</si>
  <si>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</si>
  <si>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</si>
  <si>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</si>
  <si>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</si>
  <si>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</si>
  <si>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</si>
  <si>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</si>
  <si>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</si>
  <si>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</si>
  <si>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</si>
  <si>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</si>
  <si>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</si>
  <si>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</si>
  <si>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</si>
  <si>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</si>
  <si>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</si>
  <si>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</si>
  <si>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</si>
  <si>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</si>
  <si>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</si>
  <si>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</si>
  <si>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</si>
  <si>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</si>
  <si>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</si>
  <si>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</si>
  <si>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</si>
  <si>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</si>
  <si>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</si>
  <si>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</si>
  <si>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</si>
  <si>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</si>
  <si>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</si>
  <si>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</si>
  <si>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</si>
  <si>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</si>
  <si>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</si>
  <si>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</si>
  <si>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</si>
  <si>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</si>
  <si>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</si>
  <si>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</si>
  <si>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</si>
  <si>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</si>
  <si>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</si>
  <si>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</si>
  <si>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</si>
  <si>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</si>
  <si>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</si>
  <si>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</si>
  <si>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</si>
  <si>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</si>
  <si>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</si>
  <si>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</si>
  <si>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</si>
  <si>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</si>
  <si>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</si>
  <si>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</si>
  <si>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</si>
  <si>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</si>
  <si>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</si>
  <si>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</si>
  <si>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</si>
  <si>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</si>
  <si>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</si>
  <si>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</si>
  <si>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</si>
  <si>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</si>
  <si>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</si>
  <si>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</si>
  <si>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</si>
  <si>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</si>
  <si>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</si>
  <si>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</si>
  <si>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</si>
  <si>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</si>
  <si>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</si>
  <si>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</si>
  <si>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</si>
  <si>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</si>
  <si>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</si>
  <si>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</si>
  <si>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</si>
  <si>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</si>
  <si>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</si>
  <si>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</si>
  <si>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</si>
  <si>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</si>
  <si>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</si>
  <si>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</si>
  <si>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</si>
  <si>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</si>
  <si>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</si>
  <si>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</si>
  <si>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</si>
  <si>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</si>
  <si>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</si>
  <si>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</si>
  <si>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</si>
  <si>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</si>
  <si>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</si>
  <si>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</si>
  <si>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</si>
  <si>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</si>
  <si>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</si>
  <si>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</si>
  <si>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</si>
  <si>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</si>
  <si>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</si>
  <si>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</si>
  <si>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</si>
  <si>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</si>
  <si>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</si>
  <si>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</si>
  <si>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</si>
  <si>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</si>
  <si>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</si>
  <si>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</si>
  <si>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</si>
  <si>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</si>
  <si>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</si>
  <si>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</si>
  <si>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</si>
  <si>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</si>
  <si>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</si>
  <si>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</si>
  <si>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</si>
  <si>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</si>
  <si>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</si>
  <si>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</si>
  <si>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</si>
  <si>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</si>
  <si>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</si>
  <si>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</si>
  <si>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</si>
  <si>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</si>
  <si>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</si>
  <si>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</si>
  <si>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</si>
  <si>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</si>
  <si>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</si>
  <si>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</si>
  <si>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</si>
  <si>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</si>
  <si>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</si>
  <si>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</si>
  <si>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</si>
  <si>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</si>
  <si>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</si>
  <si>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</si>
  <si>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</si>
  <si>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</si>
  <si>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</si>
  <si>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</si>
  <si>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</si>
  <si>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</si>
  <si>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</si>
  <si>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</si>
  <si>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</si>
  <si>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</si>
  <si>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</si>
  <si>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</si>
  <si>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</si>
  <si>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</si>
  <si>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</si>
  <si>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</si>
  <si>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</si>
  <si>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</si>
  <si>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</si>
  <si>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</si>
  <si>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</si>
  <si>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</si>
  <si>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</si>
  <si>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</si>
  <si>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</si>
  <si>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</si>
  <si>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</si>
  <si>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</si>
  <si>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</si>
  <si>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</si>
  <si>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</si>
  <si>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</si>
  <si>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</si>
  <si>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</si>
  <si>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</si>
  <si>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</si>
  <si>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</si>
  <si>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</si>
  <si>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</si>
  <si>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</si>
  <si>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</si>
  <si>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</si>
  <si>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</si>
  <si>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</si>
  <si>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</si>
  <si>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</si>
  <si>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</si>
  <si>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</si>
  <si>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</si>
  <si>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</si>
  <si>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</si>
  <si>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</si>
  <si>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</si>
  <si>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</si>
  <si>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</si>
  <si>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</si>
  <si>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</si>
  <si>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</si>
  <si>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</si>
  <si>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</si>
  <si>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</si>
  <si>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</si>
  <si>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</si>
  <si>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</si>
  <si>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</si>
  <si>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</si>
  <si>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</si>
  <si>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</si>
  <si>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</si>
  <si>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</si>
  <si>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</si>
  <si>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</si>
  <si>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</si>
  <si>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</si>
  <si>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</si>
  <si>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</si>
  <si>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</si>
  <si>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</si>
  <si>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</si>
  <si>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</si>
  <si>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</si>
  <si>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</si>
  <si>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</si>
  <si>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</si>
  <si>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</si>
  <si>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</si>
  <si>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</si>
  <si>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</si>
  <si>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</si>
  <si>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</si>
  <si>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</si>
  <si>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</si>
  <si>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</si>
  <si>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</si>
  <si>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</si>
  <si>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</si>
  <si>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</si>
  <si>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</si>
  <si>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</si>
  <si>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</si>
  <si>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</si>
  <si>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</si>
  <si>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</si>
  <si>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</si>
  <si>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</si>
  <si>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</si>
  <si>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</si>
  <si>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</si>
  <si>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</si>
  <si>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</si>
  <si>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</si>
  <si>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</si>
  <si>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</si>
  <si>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</si>
  <si>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</si>
  <si>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</si>
  <si>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</si>
  <si>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</si>
  <si>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</si>
  <si>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</si>
  <si>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</si>
  <si>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</si>
  <si>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</si>
  <si>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</si>
  <si>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</si>
  <si>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</si>
  <si>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</si>
  <si>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</si>
  <si>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</si>
  <si>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</si>
  <si>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</si>
  <si>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</si>
  <si>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</si>
  <si>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</si>
  <si>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</si>
  <si>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</si>
  <si>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</si>
  <si>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</si>
  <si>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</si>
  <si>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</si>
  <si>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</si>
  <si>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</si>
  <si>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</si>
  <si>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</si>
  <si>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</si>
  <si>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</si>
  <si>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</si>
  <si>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</si>
  <si>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</si>
  <si>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</si>
  <si>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</si>
  <si>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</si>
  <si>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</si>
  <si>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</si>
  <si>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</si>
  <si>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</si>
  <si>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</si>
  <si>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</si>
  <si>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</si>
  <si>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</si>
  <si>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</si>
  <si>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</si>
  <si>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</si>
  <si>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</si>
  <si>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</si>
  <si>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</si>
  <si>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</si>
  <si>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</si>
  <si>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</si>
  <si>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</si>
  <si>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</si>
  <si>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</si>
  <si>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</si>
  <si>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</si>
  <si>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</si>
  <si>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</si>
  <si>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</si>
  <si>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</si>
  <si>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</si>
  <si>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</si>
  <si>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</si>
  <si>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</si>
  <si>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</si>
  <si>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</si>
  <si>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</si>
  <si>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</si>
  <si>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</si>
  <si>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</si>
  <si>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</si>
  <si>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</si>
  <si>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</si>
  <si>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</si>
  <si>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</si>
  <si>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</si>
  <si>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</si>
  <si>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</si>
  <si>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</si>
  <si>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</si>
  <si>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</si>
  <si>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</si>
  <si>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</si>
  <si>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</si>
  <si>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</si>
  <si>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</si>
  <si>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</si>
  <si>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</si>
  <si>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</si>
  <si>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</si>
  <si>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</si>
  <si>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</si>
  <si>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</si>
  <si>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</si>
  <si>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</si>
  <si>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</si>
  <si>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</si>
  <si>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</si>
  <si>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</si>
  <si>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</si>
  <si>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</si>
  <si>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</si>
  <si>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</si>
  <si>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</si>
  <si>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</si>
  <si>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</si>
  <si>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</si>
  <si>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</si>
  <si>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</si>
  <si>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</si>
  <si>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</si>
  <si>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</si>
  <si>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</si>
  <si>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</si>
  <si>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</si>
  <si>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</si>
  <si>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</si>
  <si>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</si>
  <si>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</si>
  <si>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</si>
  <si>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</si>
  <si>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</si>
  <si>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</si>
  <si>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</si>
  <si>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</si>
  <si>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</si>
  <si>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</si>
  <si>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</si>
  <si>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</si>
  <si>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</si>
  <si>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</si>
  <si>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</si>
  <si>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</si>
  <si>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</si>
  <si>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</si>
  <si>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</si>
  <si>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</si>
  <si>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</si>
  <si>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</si>
  <si>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</si>
  <si>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</si>
  <si>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</si>
  <si>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</si>
  <si>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</si>
  <si>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</si>
  <si>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</si>
  <si>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</si>
  <si>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</si>
  <si>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</si>
  <si>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</si>
  <si>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</si>
  <si>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</si>
  <si>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</si>
  <si>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</si>
  <si>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</si>
  <si>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</si>
  <si>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</si>
  <si>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</si>
  <si>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</si>
  <si>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</si>
  <si>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</si>
  <si>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</si>
  <si>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</si>
  <si>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</si>
  <si>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</si>
  <si>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</si>
  <si>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</si>
  <si>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</si>
  <si>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</si>
  <si>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</si>
  <si>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</si>
  <si>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</si>
  <si>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</si>
  <si>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</si>
  <si>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</si>
  <si>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</si>
  <si>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</si>
  <si>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</si>
  <si>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</si>
  <si>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</si>
  <si>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</si>
  <si>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</si>
  <si>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</si>
  <si>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</si>
  <si>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</si>
  <si>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</si>
  <si>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</si>
  <si>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</si>
  <si>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</si>
  <si>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</si>
  <si>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</si>
  <si>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</si>
  <si>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</si>
  <si>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</si>
  <si>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</si>
  <si>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</si>
  <si>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</si>
  <si>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</si>
  <si>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</si>
  <si>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</si>
  <si>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</si>
  <si>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</si>
  <si>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</si>
  <si>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</si>
  <si>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</si>
  <si>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</si>
  <si>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</si>
  <si>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</si>
  <si>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</si>
  <si>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</si>
  <si>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</si>
  <si>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</si>
  <si>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</si>
  <si>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</si>
  <si>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</si>
  <si>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</si>
  <si>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</si>
  <si>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</si>
  <si>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</si>
  <si>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</si>
  <si>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</si>
  <si>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</si>
  <si>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</si>
  <si>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</si>
  <si>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</si>
  <si>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</si>
  <si>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</si>
  <si>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</si>
  <si>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</si>
  <si>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</si>
  <si>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</si>
  <si>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</si>
  <si>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</si>
  <si>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</si>
  <si>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</si>
  <si>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</si>
  <si>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</si>
  <si>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</si>
  <si>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</si>
  <si>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</si>
  <si>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</si>
  <si>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</si>
  <si>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</si>
  <si>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</si>
  <si>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</si>
  <si>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</si>
  <si>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</si>
  <si>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</si>
  <si>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</si>
  <si>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</si>
  <si>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</si>
  <si>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</si>
  <si>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</si>
  <si>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</si>
  <si>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</si>
  <si>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</si>
  <si>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</si>
  <si>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</si>
  <si>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</si>
  <si>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</si>
  <si>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</si>
  <si>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</si>
  <si>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</si>
  <si>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</si>
  <si>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</si>
  <si>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</si>
  <si>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</si>
  <si>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</si>
  <si>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</si>
  <si>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</si>
  <si>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</si>
  <si>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</si>
  <si>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</si>
  <si>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</si>
  <si>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</si>
  <si>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</si>
  <si>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</si>
  <si>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</si>
  <si>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</si>
  <si>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</si>
  <si>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</si>
  <si>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</si>
  <si>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</si>
  <si>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</si>
  <si>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</si>
  <si>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</si>
  <si>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</si>
  <si>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</si>
  <si>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</si>
  <si>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</si>
  <si>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</si>
  <si>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</si>
  <si>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</si>
  <si>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</si>
  <si>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</si>
  <si>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</si>
  <si>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</si>
  <si>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</si>
  <si>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</si>
  <si>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</si>
  <si>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</si>
  <si>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</si>
  <si>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</si>
  <si>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</si>
  <si>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</si>
  <si>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</si>
  <si>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</si>
  <si>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</si>
  <si>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</si>
  <si>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</si>
  <si>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</si>
  <si>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</si>
  <si>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</si>
  <si>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</si>
  <si>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</si>
  <si>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</si>
  <si>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</si>
  <si>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</si>
  <si>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</si>
  <si>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</si>
  <si>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</si>
  <si>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</si>
  <si>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</si>
  <si>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</si>
  <si>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</si>
  <si>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</si>
  <si>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</si>
  <si>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</si>
  <si>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</si>
  <si>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</si>
  <si>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</si>
  <si>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</si>
  <si>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</si>
  <si>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</si>
  <si>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</si>
  <si>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</si>
  <si>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</si>
  <si>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</si>
  <si>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</si>
  <si>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</si>
  <si>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</si>
  <si>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</si>
  <si>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</si>
  <si>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</si>
  <si>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</si>
  <si>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</si>
  <si>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</si>
  <si>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</si>
  <si>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</si>
  <si>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</si>
  <si>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</si>
  <si>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</si>
  <si>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</si>
  <si>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</si>
  <si>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</si>
  <si>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</si>
  <si>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</si>
  <si>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</si>
  <si>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</si>
  <si>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</si>
  <si>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</si>
  <si>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</si>
  <si>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</si>
  <si>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</si>
  <si>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</si>
  <si>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</si>
  <si>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</si>
  <si>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</si>
  <si>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</si>
  <si>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</si>
  <si>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</si>
  <si>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</si>
  <si>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</si>
  <si>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</si>
  <si>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</si>
  <si>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</si>
  <si>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</si>
  <si>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</si>
  <si>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</si>
  <si>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</si>
  <si>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</si>
  <si>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</si>
  <si>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</si>
  <si>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</si>
  <si>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</si>
  <si>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</si>
  <si>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</si>
  <si>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</si>
  <si>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</si>
  <si>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</si>
  <si>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</si>
  <si>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</si>
  <si>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</si>
  <si>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</si>
  <si>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</si>
  <si>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</si>
  <si>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</si>
  <si>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</si>
  <si>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</si>
  <si>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</si>
  <si>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</si>
  <si>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</si>
  <si>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</si>
  <si>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</si>
  <si>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</si>
  <si>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</si>
  <si>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</si>
  <si>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</si>
  <si>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</si>
  <si>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</si>
  <si>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</si>
  <si>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</si>
  <si>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</si>
  <si>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</si>
  <si>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</si>
  <si>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</si>
  <si>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</si>
  <si>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</si>
  <si>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</si>
  <si>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</si>
  <si>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</si>
  <si>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</si>
  <si>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</si>
  <si>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</si>
  <si>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</si>
  <si>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</si>
  <si>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</si>
  <si>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</si>
  <si>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</si>
  <si>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</si>
  <si>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</si>
  <si>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</si>
  <si>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</si>
  <si>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</si>
  <si>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</si>
  <si>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</si>
  <si>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</si>
  <si>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</si>
  <si>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</si>
  <si>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</si>
  <si>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</si>
  <si>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</si>
  <si>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</si>
  <si>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</si>
  <si>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</si>
  <si>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</si>
  <si>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</si>
  <si>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</si>
  <si>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</si>
  <si>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</si>
  <si>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</si>
  <si>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</si>
  <si>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</si>
  <si>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</si>
  <si>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</si>
  <si>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</si>
  <si>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</si>
  <si>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</si>
  <si>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</si>
  <si>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</si>
  <si>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</si>
  <si>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</si>
  <si>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</si>
  <si>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</si>
  <si>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</si>
  <si>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</si>
  <si>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</si>
  <si>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</si>
  <si>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</si>
  <si>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</si>
  <si>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</si>
  <si>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</si>
  <si>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</si>
  <si>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</si>
  <si>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</si>
  <si>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</si>
  <si>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</si>
  <si>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</si>
  <si>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</si>
  <si>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</si>
  <si>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</si>
  <si>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</si>
  <si>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</si>
  <si>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</si>
  <si>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</si>
  <si>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</si>
  <si>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</si>
  <si>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</si>
  <si>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</si>
  <si>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</si>
  <si>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</si>
  <si>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</si>
  <si>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</si>
  <si>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</si>
  <si>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</si>
  <si>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</si>
  <si>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</si>
  <si>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</si>
  <si>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</si>
  <si>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</si>
  <si>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</si>
  <si>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</si>
  <si>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</si>
  <si>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</si>
  <si>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</si>
  <si>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</si>
  <si>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</si>
  <si>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</si>
  <si>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</si>
  <si>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</si>
  <si>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</si>
  <si>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</si>
  <si>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</si>
  <si>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</si>
  <si>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</si>
  <si>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</si>
  <si>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</si>
  <si>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</si>
  <si>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</si>
  <si>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</si>
  <si>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</si>
  <si>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</si>
  <si>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</si>
  <si>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</si>
  <si>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</si>
  <si>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</si>
  <si>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</si>
  <si>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</si>
  <si>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</si>
  <si>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</si>
  <si>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</si>
  <si>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</si>
  <si>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</si>
  <si>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</si>
  <si>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</si>
  <si>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</si>
  <si>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</si>
  <si>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</si>
  <si>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</si>
  <si>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</si>
  <si>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</si>
  <si>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</si>
  <si>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</si>
  <si>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</si>
  <si>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</si>
  <si>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</si>
  <si>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</si>
  <si>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</si>
  <si>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</si>
  <si>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</si>
  <si>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</si>
  <si>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</si>
  <si>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</si>
  <si>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</si>
  <si>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</si>
  <si>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</si>
  <si>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</si>
  <si>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</si>
  <si>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</si>
  <si>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</si>
  <si>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</si>
  <si>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</si>
  <si>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</si>
  <si>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</si>
  <si>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</si>
  <si>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</si>
  <si>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</si>
  <si>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</si>
  <si>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</si>
  <si>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</si>
  <si>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</si>
  <si>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</si>
  <si>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</si>
  <si>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</si>
  <si>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</si>
  <si>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</si>
  <si>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</si>
  <si>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</si>
  <si>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</si>
  <si>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</si>
  <si>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</si>
  <si>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</si>
  <si>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</si>
  <si>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</si>
  <si>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</si>
  <si>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</si>
  <si>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</si>
  <si>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</si>
  <si>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</si>
  <si>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</si>
  <si>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</si>
  <si>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</si>
  <si>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</si>
  <si>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</si>
  <si>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</si>
  <si>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</si>
  <si>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</si>
  <si>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</si>
  <si>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</si>
  <si>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</si>
  <si>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</si>
  <si>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</si>
  <si>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</si>
  <si>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</si>
  <si>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</si>
  <si>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</si>
  <si>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</si>
  <si>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</si>
  <si>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</si>
  <si>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</si>
  <si>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</si>
  <si>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</si>
  <si>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</si>
  <si>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</si>
  <si>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</si>
  <si>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</si>
  <si>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</si>
  <si>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</si>
  <si>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</si>
  <si>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</si>
  <si>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</si>
  <si>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</si>
  <si>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</si>
  <si>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</si>
  <si>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</si>
  <si>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</si>
  <si>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</si>
  <si>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</si>
  <si>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</si>
  <si>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</si>
  <si>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</si>
  <si>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</si>
  <si>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</si>
  <si>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</si>
  <si>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</si>
  <si>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</si>
  <si>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</si>
  <si>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</si>
  <si>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</si>
  <si>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</si>
  <si>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</si>
  <si>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</si>
  <si>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</si>
  <si>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</si>
  <si>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</si>
  <si>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</si>
  <si>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</si>
  <si>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</si>
  <si>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</si>
  <si>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</si>
  <si>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</si>
  <si>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</si>
  <si>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</si>
  <si>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</si>
  <si>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</si>
  <si>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</si>
  <si>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</si>
  <si>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</si>
  <si>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</si>
  <si>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</si>
  <si>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</si>
  <si>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</si>
  <si>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</si>
  <si>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</si>
  <si>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</si>
  <si>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</si>
  <si>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</si>
  <si>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</si>
  <si>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</si>
  <si>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</si>
  <si>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</si>
  <si>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</si>
  <si>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</si>
  <si>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</si>
  <si>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</si>
  <si>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</si>
  <si>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</si>
  <si>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</si>
  <si>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</si>
  <si>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</si>
  <si>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</si>
  <si>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</si>
  <si>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</si>
  <si>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</si>
  <si>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</si>
  <si>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</si>
  <si>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</si>
  <si>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</si>
  <si>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</si>
  <si>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</si>
  <si>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</si>
  <si>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</si>
  <si>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</si>
  <si>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</si>
  <si>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</si>
  <si>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</si>
  <si>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</si>
  <si>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</si>
  <si>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</si>
  <si>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</si>
  <si>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</si>
  <si>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</si>
  <si>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</si>
  <si>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</si>
  <si>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</si>
  <si>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</si>
  <si>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</si>
  <si>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</si>
  <si>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</si>
  <si>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</si>
  <si>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</si>
  <si>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</si>
  <si>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</si>
  <si>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</si>
  <si>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</si>
  <si>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</si>
  <si>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</si>
  <si>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</si>
  <si>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</si>
  <si>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</si>
  <si>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</si>
  <si>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</si>
  <si>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</si>
  <si>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</si>
  <si>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</si>
  <si>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</si>
  <si>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</si>
  <si>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</si>
  <si>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</si>
  <si>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</si>
  <si>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</si>
  <si>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</si>
  <si>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</si>
  <si>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</si>
  <si>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</si>
  <si>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</si>
  <si>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</si>
  <si>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</si>
  <si>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</si>
  <si>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</si>
  <si>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</si>
  <si>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</si>
  <si>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</si>
  <si>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</si>
  <si>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</si>
  <si>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</si>
  <si>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</si>
  <si>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</si>
  <si>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</si>
  <si>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</si>
  <si>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</si>
  <si>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</si>
  <si>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</si>
  <si>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</si>
  <si>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</si>
  <si>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</si>
  <si>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</si>
  <si>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</si>
  <si>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</si>
  <si>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</si>
  <si>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</si>
  <si>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</si>
  <si>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</si>
  <si>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</si>
  <si>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</si>
  <si>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</si>
  <si>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</si>
  <si>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</si>
  <si>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</si>
  <si>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</si>
  <si>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</si>
  <si>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</si>
  <si>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</si>
  <si>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</si>
  <si>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</si>
  <si>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</si>
  <si>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</si>
  <si>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</si>
  <si>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</si>
  <si>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</si>
  <si>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</si>
  <si>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</si>
  <si>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</si>
  <si>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</si>
  <si>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</si>
  <si>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</si>
  <si>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</si>
  <si>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</si>
  <si>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</si>
  <si>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</si>
  <si>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</si>
  <si>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</si>
  <si>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</si>
  <si>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</si>
  <si>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</si>
  <si>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</si>
  <si>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</si>
  <si>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</si>
  <si>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</si>
  <si>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</si>
  <si>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</si>
  <si>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</si>
  <si>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</si>
  <si>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</si>
  <si>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</si>
  <si>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</si>
  <si>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</si>
  <si>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</si>
  <si>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</si>
  <si>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</si>
  <si>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</si>
  <si>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</si>
  <si>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</si>
  <si>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</si>
  <si>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</si>
  <si>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</si>
  <si>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</si>
  <si>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</si>
  <si>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</si>
  <si>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</si>
  <si>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</si>
  <si>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</si>
  <si>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</si>
  <si>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</si>
  <si>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</si>
  <si>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</si>
  <si>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</si>
  <si>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</si>
  <si>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</si>
  <si>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</si>
  <si>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</si>
  <si>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</si>
  <si>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</si>
  <si>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</si>
  <si>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</si>
  <si>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</si>
  <si>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</si>
  <si>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</si>
  <si>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</si>
  <si>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</si>
  <si>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</si>
  <si>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</si>
  <si>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</si>
  <si>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</si>
  <si>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</si>
  <si>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</si>
  <si>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</si>
  <si>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</si>
  <si>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</si>
  <si>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</si>
  <si>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</si>
  <si>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</si>
  <si>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</si>
  <si>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</si>
  <si>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</si>
  <si>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</si>
  <si>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</si>
  <si>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</si>
  <si>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</si>
  <si>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</si>
  <si>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</si>
  <si>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</si>
  <si>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</si>
  <si>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</si>
  <si>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</si>
  <si>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</si>
  <si>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</si>
  <si>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</si>
  <si>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</si>
  <si>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</si>
  <si>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</si>
  <si>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</si>
  <si>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</si>
  <si>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</si>
  <si>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</si>
  <si>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</si>
  <si>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</si>
  <si>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</si>
  <si>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</si>
  <si>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</si>
  <si>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</si>
  <si>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</si>
  <si>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</si>
  <si>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</si>
  <si>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</si>
  <si>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</si>
  <si>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</si>
  <si>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</si>
  <si>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</si>
  <si>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</si>
  <si>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</si>
  <si>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</si>
  <si>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</si>
  <si>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</si>
  <si>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</si>
  <si>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</si>
  <si>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</si>
  <si>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</si>
  <si>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</si>
  <si>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</si>
  <si>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</si>
  <si>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</si>
  <si>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</si>
  <si>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</si>
  <si>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</si>
  <si>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</si>
  <si>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</si>
  <si>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</si>
  <si>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</si>
  <si>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</si>
  <si>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</si>
  <si>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</si>
  <si>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</si>
  <si>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</si>
  <si>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</si>
  <si>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</si>
  <si>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</si>
  <si>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</si>
  <si>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</si>
  <si>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</si>
  <si>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</si>
  <si>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</si>
  <si>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</si>
  <si>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</si>
  <si>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</si>
  <si>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</si>
  <si>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</si>
  <si>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</si>
  <si>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</si>
  <si>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</si>
  <si>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</si>
  <si>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</si>
  <si>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</si>
  <si>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</si>
  <si>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</si>
  <si>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</si>
  <si>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</si>
  <si>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</si>
  <si>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</si>
  <si>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</si>
  <si>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</si>
  <si>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</si>
  <si>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</si>
  <si>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</si>
  <si>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</si>
  <si>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</si>
  <si>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</si>
  <si>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</si>
  <si>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</si>
  <si>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</si>
  <si>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</si>
  <si>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</si>
  <si>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</si>
  <si>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</si>
  <si>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</si>
  <si>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</si>
  <si>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</si>
  <si>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</si>
  <si>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</si>
  <si>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</si>
  <si>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</si>
  <si>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</si>
  <si>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</si>
  <si>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</si>
  <si>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</si>
  <si>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</si>
  <si>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</si>
  <si>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</si>
  <si>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</si>
  <si>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</si>
  <si>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</si>
  <si>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</si>
  <si>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</si>
  <si>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</si>
  <si>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</si>
  <si>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</si>
  <si>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</si>
  <si>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</si>
  <si>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</si>
  <si>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</si>
  <si>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</si>
  <si>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</si>
  <si>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</si>
  <si>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</si>
  <si>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</si>
  <si>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</si>
  <si>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</si>
  <si>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</si>
  <si>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</si>
  <si>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</si>
  <si>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</si>
  <si>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</si>
  <si>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</si>
  <si>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</si>
  <si>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</si>
  <si>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</si>
  <si>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</si>
  <si>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</si>
  <si>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</si>
  <si>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</si>
  <si>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</si>
  <si>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</si>
  <si>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</si>
  <si>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</si>
  <si>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</si>
  <si>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</si>
  <si>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</si>
  <si>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</si>
  <si>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</si>
  <si>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</si>
  <si>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</si>
  <si>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</si>
  <si>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</si>
  <si>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</si>
  <si>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</si>
  <si>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</si>
  <si>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</si>
  <si>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</si>
  <si>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</si>
  <si>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</si>
  <si>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</si>
  <si>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</si>
  <si>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</si>
  <si>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</si>
  <si>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</si>
  <si>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</si>
  <si>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</si>
  <si>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</si>
  <si>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</si>
  <si>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</si>
  <si>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</si>
  <si>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</si>
  <si>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</si>
  <si>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</si>
  <si>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</si>
  <si>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</si>
  <si>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</si>
  <si>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</si>
  <si>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</si>
  <si>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</si>
  <si>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</si>
  <si>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</si>
  <si>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</si>
  <si>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</si>
  <si>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</si>
  <si>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</si>
  <si>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</si>
  <si>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</si>
  <si>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</si>
  <si>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</si>
  <si>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</si>
  <si>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</si>
  <si>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</si>
  <si>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</si>
  <si>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</si>
  <si>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</si>
  <si>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</si>
  <si>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</si>
  <si>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</si>
  <si>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</si>
  <si>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</si>
  <si>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</si>
  <si>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</si>
  <si>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</si>
  <si>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</si>
  <si>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</si>
  <si>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</si>
  <si>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</si>
  <si>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</si>
  <si>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</si>
  <si>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</si>
  <si>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</si>
  <si>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</si>
  <si>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</si>
  <si>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</si>
  <si>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</si>
  <si>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</si>
  <si>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</si>
  <si>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</si>
  <si>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</si>
  <si>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</si>
  <si>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</si>
  <si>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</si>
  <si>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</si>
  <si>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</si>
  <si>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</si>
  <si>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</si>
  <si>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</si>
  <si>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</si>
  <si>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</si>
  <si>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</si>
  <si>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</si>
  <si>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</si>
  <si>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</si>
  <si>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</si>
  <si>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</si>
  <si>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</si>
  <si>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</si>
  <si>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</si>
  <si>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</si>
  <si>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</si>
  <si>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</si>
  <si>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</si>
  <si>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</si>
  <si>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</si>
  <si>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</si>
  <si>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</si>
  <si>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</si>
  <si>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</si>
  <si>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</si>
  <si>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</si>
  <si>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</si>
  <si>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</si>
  <si>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</si>
  <si>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</si>
  <si>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</si>
  <si>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</si>
  <si>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</si>
  <si>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</si>
  <si>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</si>
  <si>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</si>
  <si>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</si>
  <si>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</si>
  <si>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</si>
  <si>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</si>
  <si>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</si>
  <si>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</si>
  <si>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</si>
  <si>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</si>
  <si>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</si>
  <si>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</si>
  <si>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</si>
  <si>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</si>
  <si>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</si>
  <si>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</si>
  <si>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</si>
  <si>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</si>
  <si>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</si>
  <si>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</si>
  <si>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</si>
  <si>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</si>
  <si>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</si>
  <si>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</si>
  <si>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</si>
  <si>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</si>
  <si>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</si>
  <si>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</si>
  <si>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</si>
  <si>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</si>
  <si>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</si>
  <si>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</si>
  <si>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</si>
  <si>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</si>
  <si>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</si>
  <si>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</si>
  <si>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</si>
  <si>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</si>
  <si>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</si>
  <si>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</si>
  <si>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</si>
  <si>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</si>
  <si>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</si>
  <si>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</si>
  <si>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</si>
  <si>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</si>
  <si>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</si>
  <si>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</si>
  <si>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</si>
  <si>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</si>
  <si>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</si>
  <si>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</si>
  <si>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</si>
  <si>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</si>
  <si>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</si>
  <si>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</si>
  <si>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</si>
  <si>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</si>
  <si>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</si>
  <si>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</si>
  <si>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</si>
  <si>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</si>
  <si>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</si>
  <si>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</si>
  <si>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</si>
  <si>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</si>
  <si>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</si>
  <si>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</si>
  <si>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</si>
  <si>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</si>
  <si>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</si>
  <si>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</si>
  <si>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</si>
  <si>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</si>
  <si>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</si>
  <si>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</si>
  <si>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</si>
  <si>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</si>
  <si>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</si>
  <si>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</si>
  <si>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</si>
  <si>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</si>
  <si>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</si>
  <si>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</si>
  <si>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</si>
  <si>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</si>
  <si>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</si>
  <si>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</si>
  <si>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</si>
  <si>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</si>
  <si>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</si>
  <si>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</si>
  <si>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</si>
  <si>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</si>
  <si>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</si>
  <si>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</si>
  <si>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</si>
  <si>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</si>
  <si>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</si>
  <si>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</si>
  <si>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</si>
  <si>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</si>
  <si>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</si>
  <si>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</si>
  <si>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</si>
  <si>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</si>
  <si>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</si>
  <si>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</si>
  <si>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</si>
  <si>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</si>
  <si>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</si>
  <si>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</si>
  <si>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</si>
  <si>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</si>
  <si>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</si>
  <si>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</si>
  <si>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</si>
  <si>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</si>
  <si>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</si>
  <si>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</si>
  <si>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</si>
  <si>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</si>
  <si>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</si>
  <si>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</si>
  <si>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</si>
  <si>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</si>
  <si>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</si>
  <si>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</si>
  <si>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</si>
  <si>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</si>
  <si>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</si>
  <si>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</si>
  <si>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</si>
  <si>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</si>
  <si>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</si>
  <si>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</si>
  <si>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</si>
  <si>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</si>
  <si>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</si>
  <si>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</si>
  <si>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</si>
  <si>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</si>
  <si>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</si>
  <si>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</si>
  <si>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</si>
  <si>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</si>
  <si>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</si>
  <si>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</si>
  <si>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</si>
  <si>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</si>
  <si>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</si>
  <si>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</si>
  <si>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</si>
  <si>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</si>
  <si>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</si>
  <si>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</si>
  <si>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</si>
  <si>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</si>
  <si>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</si>
  <si>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</si>
  <si>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</si>
  <si>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</si>
  <si>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</si>
  <si>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</si>
  <si>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</si>
  <si>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</si>
  <si>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</si>
  <si>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</si>
  <si>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</si>
  <si>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</si>
  <si>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</si>
  <si>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</si>
  <si>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</si>
  <si>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</si>
  <si>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</si>
  <si>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</si>
  <si>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</si>
  <si>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</si>
  <si>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</si>
  <si>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</si>
  <si>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</si>
  <si>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</si>
  <si>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</si>
  <si>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</si>
  <si>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</si>
  <si>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</si>
  <si>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</si>
  <si>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</si>
  <si>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</si>
  <si>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</si>
  <si>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</si>
  <si>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</si>
  <si>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</si>
  <si>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</si>
  <si>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</si>
  <si>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</si>
  <si>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</si>
  <si>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</si>
  <si>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</si>
  <si>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</si>
  <si>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</si>
  <si>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</si>
  <si>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</si>
  <si>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</si>
  <si>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</si>
  <si>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</si>
  <si>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</si>
  <si>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</si>
  <si>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</si>
  <si>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</si>
  <si>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</si>
  <si>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</si>
  <si>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</si>
  <si>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</si>
  <si>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</si>
  <si>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</si>
  <si>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</si>
  <si>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</si>
  <si>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</si>
  <si>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</si>
  <si>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</si>
  <si>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</si>
  <si>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</si>
  <si>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</si>
  <si>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</si>
  <si>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</si>
  <si>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</si>
  <si>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</si>
  <si>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</si>
  <si>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</si>
  <si>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</si>
  <si>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</si>
  <si>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</si>
  <si>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</si>
  <si>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</si>
  <si>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</si>
  <si>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</si>
  <si>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</si>
  <si>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</si>
  <si>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</si>
  <si>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</si>
  <si>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</si>
  <si>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</si>
  <si>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</si>
  <si>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</si>
  <si>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</si>
  <si>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</si>
  <si>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</si>
  <si>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</si>
  <si>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</si>
  <si>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</si>
  <si>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</si>
  <si>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</si>
  <si>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</si>
  <si>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</si>
  <si>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</si>
  <si>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</si>
  <si>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</si>
  <si>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</si>
  <si>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</si>
  <si>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</si>
  <si>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</si>
  <si>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</si>
  <si>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</si>
  <si>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</si>
  <si>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</si>
  <si>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</si>
  <si>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</si>
  <si>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</si>
  <si>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</si>
  <si>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</si>
  <si>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</si>
  <si>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</si>
  <si>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</si>
  <si>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</si>
  <si>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</si>
  <si>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</si>
  <si>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</si>
  <si>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</si>
  <si>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</si>
  <si>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</si>
  <si>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</si>
  <si>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</si>
  <si>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</si>
  <si>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</si>
  <si>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</si>
  <si>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</si>
  <si>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</si>
  <si>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</si>
  <si>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</si>
  <si>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</si>
  <si>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</si>
  <si>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</si>
  <si>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</si>
  <si>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</si>
  <si>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</si>
  <si>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</si>
  <si>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</si>
  <si>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</si>
  <si>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</si>
  <si>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</si>
  <si>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</si>
  <si>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</si>
  <si>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</si>
  <si>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</si>
  <si>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</si>
  <si>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</si>
  <si>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</si>
  <si>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</si>
  <si>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</si>
  <si>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</si>
  <si>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</si>
  <si>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</si>
  <si>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</si>
  <si>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</si>
  <si>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</si>
  <si>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</si>
  <si>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</si>
  <si>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</si>
  <si>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</si>
  <si>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</si>
  <si>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</si>
  <si>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</si>
  <si>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</si>
  <si>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</si>
  <si>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</si>
  <si>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</si>
  <si>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</si>
  <si>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</si>
  <si>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</si>
  <si>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</si>
  <si>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</si>
  <si>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</si>
  <si>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</si>
  <si>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</si>
  <si>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</si>
  <si>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</si>
  <si>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</si>
  <si>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</si>
  <si>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</si>
  <si>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</si>
  <si>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</si>
  <si>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</si>
  <si>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</si>
  <si>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</si>
  <si>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</si>
  <si>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</si>
  <si>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</si>
  <si>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</si>
  <si>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</si>
  <si>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</si>
  <si>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</si>
  <si>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</si>
  <si>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</si>
  <si>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</si>
  <si>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</si>
  <si>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</si>
  <si>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</si>
  <si>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</si>
  <si>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</si>
  <si>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</si>
  <si>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</si>
  <si>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</si>
  <si>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</si>
  <si>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</si>
  <si>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</si>
  <si>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</si>
  <si>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</si>
  <si>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</si>
  <si>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</si>
  <si>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</si>
  <si>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</si>
  <si>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</si>
  <si>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</si>
  <si>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</si>
  <si>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</si>
  <si>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</si>
  <si>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</si>
  <si>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</si>
  <si>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</si>
  <si>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</si>
  <si>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</si>
  <si>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</si>
  <si>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</si>
  <si>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</si>
  <si>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</si>
  <si>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</si>
  <si>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</si>
  <si>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</si>
  <si>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</si>
  <si>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</si>
  <si>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</si>
  <si>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</si>
  <si>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</si>
  <si>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</si>
  <si>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</si>
  <si>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</si>
  <si>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</si>
  <si>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</si>
  <si>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</si>
  <si>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</si>
  <si>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</si>
  <si>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</si>
  <si>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</si>
  <si>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</si>
  <si>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</si>
  <si>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</si>
  <si>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</si>
  <si>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</si>
  <si>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</si>
  <si>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</si>
  <si>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</si>
  <si>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</si>
  <si>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</si>
  <si>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</si>
  <si>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</si>
  <si>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</si>
  <si>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</si>
  <si>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</si>
  <si>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</si>
  <si>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</si>
  <si>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</si>
  <si>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</si>
  <si>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</si>
  <si>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</si>
  <si>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</si>
  <si>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</si>
  <si>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</si>
  <si>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</si>
  <si>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</si>
  <si>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</si>
  <si>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</si>
  <si>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</si>
  <si>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</si>
  <si>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</si>
  <si>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</si>
  <si>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</si>
  <si>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</si>
  <si>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</si>
  <si>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</si>
  <si>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</si>
  <si>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</si>
  <si>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</si>
  <si>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</si>
  <si>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</si>
  <si>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</si>
  <si>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</si>
  <si>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</si>
  <si>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</si>
  <si>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</si>
  <si>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</si>
  <si>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</si>
  <si>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</si>
  <si>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</si>
  <si>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</si>
  <si>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</si>
  <si>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</si>
  <si>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</si>
  <si>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</si>
  <si>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</si>
  <si>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</si>
  <si>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</si>
  <si>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</si>
  <si>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</si>
  <si>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</si>
  <si>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</si>
  <si>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</si>
  <si>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</si>
  <si>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</si>
  <si>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</si>
  <si>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</si>
  <si>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</si>
  <si>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</si>
  <si>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</si>
  <si>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</si>
  <si>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</si>
  <si>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</si>
  <si>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</si>
  <si>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</si>
  <si>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</si>
  <si>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</si>
  <si>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</si>
  <si>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</si>
  <si>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</si>
  <si>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</si>
  <si>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</si>
  <si>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</si>
  <si>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</si>
  <si>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</si>
  <si>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</si>
  <si>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</si>
  <si>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</si>
  <si>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</si>
  <si>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</si>
  <si>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</si>
  <si>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</si>
  <si>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</si>
  <si>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</si>
  <si>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</si>
  <si>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</si>
  <si>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</si>
  <si>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</si>
  <si>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</si>
  <si>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</si>
  <si>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</si>
  <si>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</si>
  <si>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</si>
  <si>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</si>
  <si>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</si>
  <si>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</si>
  <si>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</si>
  <si>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</si>
  <si>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</si>
  <si>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</si>
  <si>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</si>
  <si>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</si>
  <si>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</si>
  <si>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</si>
  <si>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</si>
  <si>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</si>
  <si>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</si>
  <si>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</si>
  <si>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</si>
  <si>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</si>
  <si>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</si>
  <si>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</si>
  <si>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</si>
  <si>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</si>
  <si>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</si>
  <si>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</si>
  <si>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</si>
  <si>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</si>
  <si>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</si>
  <si>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</si>
  <si>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</si>
  <si>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</si>
  <si>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</si>
  <si>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</si>
  <si>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</si>
  <si>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</si>
  <si>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</si>
  <si>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</si>
  <si>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</si>
  <si>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</si>
  <si>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</si>
  <si>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</si>
  <si>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</si>
  <si>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</si>
  <si>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</si>
  <si>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</si>
  <si>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</si>
  <si>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</si>
  <si>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</si>
  <si>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</si>
  <si>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</si>
  <si>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</si>
  <si>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</si>
  <si>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</si>
  <si>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</si>
  <si>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</si>
  <si>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</si>
  <si>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</si>
  <si>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</si>
  <si>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</si>
  <si>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</si>
  <si>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</si>
  <si>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</si>
  <si>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</si>
  <si>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</si>
  <si>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</si>
  <si>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</si>
  <si>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</si>
  <si>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</si>
  <si>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</si>
  <si>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</si>
  <si>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</si>
  <si>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</si>
  <si>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</si>
  <si>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</si>
  <si>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</si>
  <si>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</si>
  <si>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</si>
  <si>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</si>
  <si>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</si>
  <si>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</si>
  <si>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</si>
  <si>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</si>
  <si>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</si>
  <si>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</si>
  <si>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</si>
  <si>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</si>
  <si>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</si>
  <si>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</si>
  <si>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</si>
  <si>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</si>
  <si>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</si>
  <si>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</si>
  <si>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</si>
  <si>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</si>
  <si>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</si>
  <si>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</si>
  <si>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</si>
  <si>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</si>
  <si>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</si>
  <si>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</si>
  <si>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</si>
  <si>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</si>
  <si>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</si>
  <si>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</si>
  <si>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</si>
  <si>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</si>
  <si>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</si>
  <si>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</si>
  <si>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</si>
  <si>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</si>
  <si>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</si>
  <si>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</si>
  <si>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</si>
  <si>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</si>
  <si>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</si>
  <si>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</si>
  <si>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</si>
  <si>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</si>
  <si>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</si>
  <si>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</si>
  <si>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</si>
  <si>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</si>
  <si>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</si>
  <si>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</si>
  <si>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</si>
  <si>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</si>
  <si>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</si>
  <si>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</si>
  <si>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</si>
  <si>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</si>
  <si>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</si>
  <si>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</si>
  <si>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</si>
  <si>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</si>
  <si>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</si>
  <si>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</si>
  <si>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</si>
  <si>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</si>
  <si>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</si>
  <si>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</si>
  <si>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</si>
  <si>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</si>
  <si>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</si>
  <si>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</si>
  <si>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</si>
  <si>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</si>
  <si>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</si>
  <si>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</si>
  <si>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</si>
  <si>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</si>
  <si>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</si>
  <si>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</si>
  <si>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</si>
  <si>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</si>
  <si>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</si>
  <si>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</si>
  <si>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</si>
  <si>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</si>
  <si>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</si>
  <si>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</si>
  <si>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</si>
  <si>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</si>
  <si>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</si>
  <si>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</si>
  <si>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</si>
  <si>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</si>
  <si>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</si>
  <si>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</si>
  <si>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</si>
  <si>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</si>
  <si>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</si>
  <si>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</si>
  <si>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</si>
  <si>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</si>
  <si>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</si>
  <si>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</si>
  <si>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</si>
  <si>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</si>
  <si>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</si>
  <si>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</si>
  <si>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</si>
  <si>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</si>
  <si>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</si>
  <si>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</si>
  <si>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</si>
  <si>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</si>
  <si>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</si>
  <si>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</si>
  <si>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</si>
  <si>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</si>
  <si>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</si>
  <si>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</si>
  <si>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</si>
  <si>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</si>
  <si>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</si>
  <si>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</si>
  <si>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</si>
  <si>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</si>
  <si>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</si>
  <si>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</si>
  <si>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</si>
  <si>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</si>
  <si>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</si>
  <si>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</si>
  <si>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</si>
  <si>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</si>
  <si>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</si>
  <si>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</si>
  <si>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</si>
  <si>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</si>
  <si>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</si>
  <si>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</si>
  <si>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</si>
  <si>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</si>
  <si>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</si>
  <si>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</si>
  <si>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</si>
  <si>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</si>
  <si>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</si>
  <si>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</si>
  <si>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</si>
  <si>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</si>
  <si>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</si>
  <si>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</si>
  <si>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</si>
  <si>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</si>
  <si>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</si>
  <si>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</si>
  <si>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</si>
  <si>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</si>
  <si>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</si>
  <si>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</si>
  <si>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</si>
  <si>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</si>
  <si>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</si>
  <si>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</si>
  <si>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</si>
  <si>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</si>
  <si>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</si>
  <si>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</si>
  <si>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</si>
  <si>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</si>
  <si>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</si>
  <si>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</si>
  <si>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</si>
  <si>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</si>
  <si>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</si>
  <si>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</si>
  <si>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</si>
  <si>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</si>
  <si>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</si>
  <si>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</si>
  <si>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</si>
  <si>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</si>
  <si>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</si>
  <si>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</si>
  <si>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</si>
  <si>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</si>
  <si>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</si>
  <si>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</si>
  <si>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</si>
  <si>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</si>
  <si>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</si>
  <si>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</si>
  <si>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</si>
  <si>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</si>
  <si>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</si>
  <si>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</si>
  <si>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</si>
  <si>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</si>
  <si>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</si>
  <si>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</si>
  <si>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</si>
  <si>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</si>
  <si>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</si>
  <si>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</si>
  <si>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</si>
  <si>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</si>
  <si>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</si>
  <si>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</si>
  <si>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</si>
  <si>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</si>
  <si>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</si>
  <si>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</si>
  <si>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</si>
  <si>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</si>
  <si>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</si>
  <si>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</si>
  <si>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</si>
  <si>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</si>
  <si>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</si>
  <si>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</si>
  <si>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</si>
  <si>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</si>
  <si>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</si>
  <si>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</si>
  <si>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</si>
  <si>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</si>
  <si>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</si>
  <si>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</si>
  <si>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</si>
  <si>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</si>
  <si>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</si>
  <si>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</si>
  <si>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</si>
  <si>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</si>
  <si>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</si>
  <si>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</si>
  <si>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</si>
  <si>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</si>
  <si>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</si>
  <si>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</si>
  <si>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</si>
  <si>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</si>
  <si>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</si>
  <si>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</si>
  <si>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</si>
  <si>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</si>
  <si>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</si>
  <si>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</si>
  <si>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</si>
  <si>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</si>
  <si>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</si>
  <si>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</si>
  <si>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</si>
  <si>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</si>
  <si>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</si>
  <si>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</si>
  <si>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</si>
  <si>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</si>
  <si>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</si>
  <si>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</si>
  <si>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</si>
  <si>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</si>
  <si>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</si>
  <si>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</si>
  <si>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</si>
  <si>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</si>
  <si>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</si>
  <si>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</si>
  <si>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</si>
  <si>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</si>
  <si>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</si>
  <si>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</si>
  <si>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</si>
  <si>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</si>
  <si>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</si>
  <si>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</si>
  <si>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</si>
  <si>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</si>
  <si>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</si>
  <si>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</si>
  <si>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</si>
  <si>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</si>
  <si>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</si>
  <si>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</si>
  <si>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</si>
  <si>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</si>
  <si>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</si>
  <si>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</si>
  <si>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</si>
  <si>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</si>
  <si>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</si>
  <si>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</si>
  <si>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</si>
  <si>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</si>
  <si>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</si>
  <si>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</si>
  <si>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</si>
  <si>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</si>
  <si>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</si>
  <si>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</si>
  <si>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</si>
  <si>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</si>
  <si>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</si>
  <si>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</si>
  <si>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</si>
  <si>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</si>
  <si>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</si>
  <si>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</si>
  <si>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</si>
  <si>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</si>
  <si>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</si>
  <si>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</si>
  <si>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</si>
  <si>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</si>
  <si>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</si>
  <si>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</si>
  <si>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</si>
  <si>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</si>
  <si>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</si>
  <si>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</si>
  <si>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</si>
  <si>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</si>
  <si>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</si>
  <si>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</si>
  <si>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</si>
  <si>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</si>
  <si>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</si>
  <si>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</si>
  <si>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</si>
  <si>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</si>
  <si>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</si>
  <si>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</si>
  <si>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</si>
  <si>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</si>
  <si>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</si>
  <si>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</si>
  <si>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</si>
  <si>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</si>
  <si>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</si>
  <si>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</si>
  <si>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</si>
  <si>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</si>
  <si>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</si>
  <si>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</si>
  <si>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</si>
  <si>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</si>
  <si>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</si>
  <si>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</si>
  <si>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</si>
  <si>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</si>
  <si>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</si>
  <si>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</si>
  <si>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</si>
  <si>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</si>
  <si>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</si>
  <si>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</si>
  <si>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</si>
  <si>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</si>
  <si>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</si>
  <si>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</si>
  <si>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</si>
  <si>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</si>
  <si>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</si>
  <si>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</si>
  <si>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</si>
  <si>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</si>
  <si>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</si>
  <si>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</si>
  <si>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</si>
  <si>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</si>
  <si>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</si>
  <si>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</si>
  <si>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</si>
  <si>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</si>
  <si>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</si>
  <si>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</si>
  <si>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</si>
  <si>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</si>
  <si>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</si>
  <si>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</si>
  <si>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</si>
  <si>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</si>
  <si>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</si>
  <si>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</si>
  <si>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</si>
  <si>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</si>
  <si>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</si>
  <si>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</si>
  <si>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</si>
  <si>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</si>
  <si>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</si>
  <si>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</si>
  <si>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</si>
  <si>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</si>
  <si>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</si>
  <si>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</si>
  <si>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</si>
  <si>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</si>
  <si>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</si>
  <si>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</si>
  <si>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</si>
  <si>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</si>
  <si>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</si>
  <si>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</si>
  <si>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</si>
  <si>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</si>
  <si>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</si>
  <si>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</si>
  <si>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</si>
  <si>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</si>
  <si>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</si>
  <si>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</si>
  <si>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</si>
  <si>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</si>
  <si>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</si>
  <si>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</si>
  <si>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</si>
  <si>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</si>
  <si>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</si>
  <si>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</si>
  <si>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</si>
  <si>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</si>
  <si>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</si>
  <si>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</si>
  <si>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</si>
  <si>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</si>
  <si>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</si>
  <si>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</si>
  <si>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</si>
  <si>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</si>
  <si>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</si>
  <si>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</si>
  <si>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</si>
  <si>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</si>
  <si>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</si>
  <si>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</si>
  <si>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</si>
  <si>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</si>
  <si>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</si>
  <si>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</si>
  <si>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</si>
  <si>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</si>
  <si>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</si>
  <si>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</si>
  <si>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</si>
  <si>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</si>
  <si>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</si>
  <si>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</si>
  <si>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</si>
  <si>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</si>
  <si>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</si>
  <si>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</si>
  <si>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</si>
  <si>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</si>
  <si>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</si>
  <si>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</si>
  <si>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</si>
  <si>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</si>
  <si>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</si>
  <si>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</si>
  <si>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</si>
  <si>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</si>
  <si>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</si>
  <si>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</si>
  <si>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</si>
  <si>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</si>
  <si>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</si>
  <si>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</si>
  <si>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</si>
  <si>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</si>
  <si>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</si>
  <si>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</si>
  <si>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</si>
  <si>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</si>
  <si>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</si>
  <si>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</si>
  <si>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</si>
  <si>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</si>
  <si>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</si>
  <si>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</si>
  <si>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</si>
  <si>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</si>
  <si>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</si>
  <si>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</si>
  <si>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</si>
  <si>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</si>
  <si>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</si>
  <si>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</si>
  <si>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</si>
  <si>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</si>
  <si>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</si>
  <si>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</si>
  <si>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</si>
  <si>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</si>
  <si>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</si>
  <si>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</si>
  <si>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</si>
  <si>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</si>
  <si>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</si>
  <si>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</si>
  <si>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</si>
  <si>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</si>
  <si>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</si>
  <si>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</si>
  <si>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</si>
  <si>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</si>
  <si>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</si>
  <si>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</si>
  <si>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</si>
  <si>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</si>
  <si>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</si>
  <si>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</si>
  <si>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</si>
  <si>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</si>
  <si>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</si>
  <si>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</si>
  <si>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</si>
  <si>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</si>
  <si>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</si>
  <si>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</si>
  <si>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</si>
  <si>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</si>
  <si>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</si>
  <si>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</si>
  <si>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</si>
  <si>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</si>
  <si>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</si>
  <si>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</si>
  <si>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</si>
  <si>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</si>
  <si>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</si>
  <si>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</si>
  <si>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</si>
  <si>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</si>
  <si>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</si>
  <si>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</si>
  <si>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</si>
  <si>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</si>
  <si>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</si>
  <si>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</si>
  <si>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</si>
  <si>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</si>
  <si>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</si>
  <si>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</si>
  <si>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</si>
  <si>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</si>
  <si>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</si>
  <si>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</si>
  <si>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</si>
  <si>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</si>
  <si>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</si>
  <si>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</si>
  <si>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</si>
  <si>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</si>
  <si>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</si>
  <si>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</si>
  <si>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</si>
  <si>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</si>
  <si>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</si>
  <si>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</si>
  <si>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</si>
  <si>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</si>
  <si>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</si>
  <si>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</si>
  <si>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</si>
  <si>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</si>
  <si>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</si>
  <si>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</si>
  <si>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</si>
  <si>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</si>
  <si>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</si>
  <si>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</si>
  <si>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</si>
  <si>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</si>
  <si>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</si>
  <si>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</si>
  <si>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</si>
  <si>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</si>
  <si>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</si>
  <si>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</si>
  <si>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</si>
  <si>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</si>
  <si>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</si>
  <si>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</si>
  <si>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</si>
  <si>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</si>
  <si>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</si>
  <si>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</si>
  <si>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</si>
  <si>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</si>
  <si>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</si>
  <si>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</si>
  <si>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</si>
  <si>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</si>
  <si>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</si>
  <si>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</si>
  <si>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</si>
  <si>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</si>
  <si>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</si>
  <si>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</si>
  <si>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</si>
  <si>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</si>
  <si>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</si>
  <si>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</si>
  <si>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</si>
  <si>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</si>
  <si>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</si>
  <si>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</si>
  <si>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</si>
  <si>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</si>
  <si>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</si>
  <si>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</si>
  <si>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</si>
  <si>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</si>
  <si>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</si>
  <si>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</si>
  <si>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</si>
  <si>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</si>
  <si>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</si>
  <si>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</si>
  <si>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</si>
  <si>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</si>
  <si>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</si>
  <si>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</si>
  <si>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</si>
  <si>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</si>
  <si>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</si>
  <si>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</si>
  <si>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</si>
  <si>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</si>
  <si>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</si>
  <si>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</si>
  <si>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</si>
  <si>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</si>
  <si>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</si>
  <si>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</si>
  <si>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</si>
  <si>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</si>
  <si>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</si>
  <si>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</si>
  <si>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</si>
  <si>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</si>
  <si>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</si>
  <si>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</si>
  <si>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</si>
  <si>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</si>
  <si>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</si>
  <si>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</si>
  <si>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</si>
  <si>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</si>
  <si>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</si>
  <si>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</si>
  <si>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</si>
  <si>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</si>
  <si>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</si>
  <si>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</si>
  <si>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</si>
  <si>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</si>
  <si>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</si>
  <si>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</si>
  <si>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</si>
  <si>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</si>
  <si>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</si>
  <si>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</si>
  <si>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</si>
  <si>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</si>
  <si>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</si>
  <si>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</si>
  <si>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</si>
  <si>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</si>
  <si>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</si>
  <si>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</si>
  <si>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</si>
  <si>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</si>
  <si>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</si>
  <si>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</si>
  <si>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</si>
  <si>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</si>
  <si>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</si>
  <si>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</si>
  <si>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</si>
  <si>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</si>
  <si>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</si>
  <si>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</si>
  <si>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</si>
  <si>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</si>
  <si>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</si>
  <si>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</si>
  <si>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</si>
  <si>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</si>
  <si>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</si>
  <si>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</si>
  <si>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</si>
  <si>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</si>
  <si>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</si>
  <si>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</si>
  <si>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</si>
  <si>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</si>
  <si>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</si>
  <si>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</si>
  <si>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</si>
  <si>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</si>
  <si>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</si>
  <si>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</si>
  <si>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</si>
  <si>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</si>
  <si>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</si>
  <si>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</si>
  <si>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</si>
  <si>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</si>
  <si>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</si>
  <si>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</si>
  <si>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</si>
  <si>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</si>
  <si>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</si>
  <si>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</si>
  <si>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</si>
  <si>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</si>
  <si>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</si>
  <si>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</si>
  <si>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</si>
  <si>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</si>
  <si>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</si>
  <si>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</si>
  <si>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</si>
  <si>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</si>
  <si>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</si>
  <si>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</si>
  <si>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</si>
  <si>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</si>
  <si>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</si>
  <si>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</si>
  <si>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</si>
  <si>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</si>
  <si>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</si>
  <si>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</si>
  <si>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</si>
  <si>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</si>
  <si>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</si>
  <si>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</si>
  <si>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</si>
  <si>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</si>
  <si>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</si>
  <si>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</si>
  <si>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</si>
  <si>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</si>
  <si>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</si>
  <si>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</si>
  <si>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</si>
  <si>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</si>
  <si>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</si>
  <si>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</si>
  <si>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</si>
  <si>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</si>
  <si>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</si>
  <si>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</si>
  <si>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</si>
  <si>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</si>
  <si>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</si>
  <si>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</si>
  <si>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</si>
  <si>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</si>
  <si>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</si>
  <si>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</si>
  <si>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</si>
  <si>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</si>
  <si>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</si>
  <si>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</si>
  <si>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</si>
  <si>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</si>
  <si>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</si>
  <si>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</si>
  <si>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</si>
  <si>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</si>
  <si>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</si>
  <si>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</si>
  <si>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</si>
  <si>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</si>
  <si>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</si>
  <si>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</si>
  <si>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</si>
  <si>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</si>
  <si>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</si>
  <si>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</si>
  <si>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</si>
  <si>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</si>
  <si>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</si>
  <si>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</si>
  <si>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</si>
  <si>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</si>
  <si>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</si>
  <si>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</si>
  <si>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</si>
  <si>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</si>
  <si>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</si>
  <si>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</si>
  <si>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</si>
  <si>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</si>
  <si>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</si>
  <si>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</si>
  <si>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</si>
  <si>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</si>
  <si>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</si>
  <si>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</si>
  <si>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</si>
  <si>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</si>
  <si>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</si>
  <si>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</si>
  <si>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</si>
  <si>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</si>
  <si>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</si>
  <si>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</si>
  <si>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</si>
  <si>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</si>
  <si>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</si>
  <si>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</si>
  <si>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</si>
  <si>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</si>
  <si>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</si>
  <si>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</si>
  <si>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</si>
  <si>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</si>
  <si>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</si>
  <si>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</si>
  <si>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</si>
  <si>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</si>
  <si>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</si>
  <si>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</si>
  <si>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</si>
  <si>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</si>
  <si>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</si>
  <si>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</si>
  <si>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</si>
  <si>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</si>
  <si>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</si>
  <si>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</si>
  <si>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</si>
  <si>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</si>
  <si>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</si>
  <si>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</si>
  <si>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</si>
  <si>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</si>
  <si>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</si>
  <si>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</si>
  <si>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</si>
  <si>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</si>
  <si>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</si>
  <si>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</si>
  <si>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</si>
  <si>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</si>
  <si>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</si>
  <si>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</si>
  <si>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</si>
  <si>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</si>
  <si>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</si>
  <si>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</si>
  <si>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</si>
  <si>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</si>
  <si>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</si>
  <si>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</si>
  <si>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</si>
  <si>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</si>
  <si>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</si>
  <si>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</si>
  <si>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</si>
  <si>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</si>
  <si>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</si>
  <si>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</si>
  <si>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</si>
  <si>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</si>
  <si>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</si>
  <si>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</si>
  <si>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</si>
  <si>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</si>
  <si>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</si>
  <si>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</si>
  <si>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</si>
  <si>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</si>
  <si>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</si>
  <si>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</si>
  <si>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</si>
  <si>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</si>
  <si>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</si>
  <si>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</si>
  <si>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</si>
  <si>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</si>
  <si>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</si>
  <si>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</si>
  <si>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</si>
  <si>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</si>
  <si>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</si>
  <si>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</si>
  <si>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</si>
  <si>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</si>
  <si>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</si>
  <si>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</si>
  <si>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</si>
  <si>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</si>
  <si>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</si>
  <si>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</si>
  <si>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</si>
  <si>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</si>
  <si>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</si>
  <si>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</si>
  <si>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</si>
  <si>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</si>
  <si>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</si>
  <si>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</si>
  <si>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</si>
  <si>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</si>
  <si>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</si>
  <si>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</si>
  <si>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</si>
  <si>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</si>
  <si>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</si>
  <si>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</si>
  <si>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</si>
  <si>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</si>
  <si>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</si>
  <si>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</si>
  <si>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</si>
  <si>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</si>
  <si>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</si>
  <si>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</si>
  <si>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</si>
  <si>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</si>
  <si>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</si>
  <si>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</si>
  <si>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</si>
  <si>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</si>
  <si>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</si>
  <si>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</si>
  <si>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</si>
  <si>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</si>
  <si>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</si>
  <si>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</si>
  <si>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</si>
  <si>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</si>
  <si>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</si>
  <si>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</si>
  <si>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</si>
  <si>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</si>
  <si>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</si>
  <si>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</si>
  <si>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</si>
  <si>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</si>
  <si>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</si>
  <si>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</si>
  <si>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</si>
  <si>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</si>
  <si>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</si>
  <si>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</si>
  <si>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</si>
  <si>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</si>
  <si>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</si>
  <si>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</si>
  <si>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</si>
  <si>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</si>
  <si>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</si>
  <si>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</si>
  <si>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</si>
  <si>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</si>
  <si>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</si>
  <si>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</si>
  <si>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</si>
  <si>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</si>
  <si>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</si>
  <si>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</si>
  <si>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</si>
  <si>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</si>
  <si>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</si>
  <si>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</si>
  <si>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</si>
  <si>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</si>
  <si>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</si>
  <si>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</si>
  <si>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</si>
  <si>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</si>
  <si>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</si>
  <si>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</si>
  <si>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</si>
  <si>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</si>
  <si>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</si>
  <si>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</si>
  <si>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</si>
  <si>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</si>
  <si>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</si>
  <si>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</si>
  <si>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</si>
  <si>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</si>
  <si>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</si>
  <si>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</si>
  <si>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</si>
  <si>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</si>
  <si>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</si>
  <si>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</si>
  <si>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</si>
  <si>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</si>
  <si>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</si>
  <si>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</si>
  <si>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</si>
  <si>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</si>
  <si>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</si>
  <si>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</si>
  <si>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</si>
  <si>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</si>
  <si>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</si>
  <si>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</si>
  <si>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</si>
  <si>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</si>
  <si>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</si>
  <si>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</si>
  <si>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</si>
  <si>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</si>
  <si>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</si>
  <si>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</si>
  <si>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</si>
  <si>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</si>
  <si>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</si>
  <si>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</si>
  <si>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</si>
  <si>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</si>
  <si>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</si>
  <si>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</si>
  <si>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</si>
  <si>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</si>
  <si>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</si>
  <si>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</si>
  <si>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</si>
  <si>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</si>
  <si>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</si>
  <si>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</si>
  <si>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</si>
  <si>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</si>
  <si>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</si>
  <si>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</si>
  <si>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</si>
  <si>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</si>
  <si>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</si>
  <si>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</si>
  <si>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</si>
  <si>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</si>
  <si>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</si>
  <si>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</si>
  <si>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</si>
  <si>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</si>
  <si>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</si>
  <si>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</si>
  <si>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</si>
  <si>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</si>
  <si>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</si>
  <si>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</si>
  <si>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</si>
  <si>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</si>
  <si>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</si>
  <si>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</si>
  <si>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</si>
  <si>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</si>
  <si>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</si>
  <si>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</si>
  <si>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</si>
  <si>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</si>
  <si>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</si>
  <si>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</si>
  <si>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</si>
  <si>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</si>
  <si>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</si>
  <si>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</si>
  <si>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</si>
  <si>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</si>
  <si>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</si>
  <si>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</si>
  <si>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</si>
  <si>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</si>
  <si>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</si>
  <si>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</si>
  <si>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</si>
  <si>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</si>
  <si>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</si>
  <si>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</si>
  <si>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</si>
  <si>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</si>
  <si>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</si>
  <si>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</si>
  <si>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</si>
  <si>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</si>
  <si>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</si>
  <si>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</si>
  <si>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</si>
  <si>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</si>
  <si>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</si>
  <si>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</si>
  <si>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</si>
  <si>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</si>
  <si>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</si>
  <si>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</si>
  <si>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</si>
  <si>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</si>
  <si>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</si>
  <si>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</si>
  <si>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</si>
  <si>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</si>
  <si>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</si>
  <si>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</si>
  <si>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</si>
  <si>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</si>
  <si>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</si>
  <si>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</si>
  <si>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</si>
  <si>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</si>
  <si>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</si>
  <si>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</si>
  <si>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</si>
  <si>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</si>
  <si>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</si>
  <si>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</si>
  <si>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</si>
  <si>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</si>
  <si>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</si>
  <si>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</si>
  <si>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</si>
  <si>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</si>
  <si>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</si>
  <si>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</si>
  <si>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</si>
  <si>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</si>
  <si>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</si>
  <si>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</si>
  <si>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</si>
  <si>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</si>
  <si>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</si>
  <si>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</si>
  <si>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</si>
  <si>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</si>
  <si>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</si>
  <si>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</si>
  <si>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</si>
  <si>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</si>
  <si>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</si>
  <si>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</si>
  <si>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</si>
  <si>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</si>
  <si>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</si>
  <si>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</si>
  <si>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</si>
  <si>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</si>
  <si>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</si>
  <si>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</si>
  <si>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</si>
  <si>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</si>
  <si>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</si>
  <si>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</si>
  <si>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</si>
  <si>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</si>
  <si>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</si>
  <si>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</si>
  <si>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</si>
  <si>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</si>
  <si>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</si>
  <si>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</si>
  <si>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</si>
  <si>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</si>
  <si>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</si>
  <si>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</si>
  <si>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</si>
  <si>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</si>
  <si>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</si>
  <si>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</si>
  <si>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</si>
  <si>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</si>
  <si>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</si>
  <si>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</si>
  <si>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</si>
  <si>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</si>
  <si>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</si>
  <si>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</si>
  <si>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</si>
  <si>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</si>
  <si>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</si>
  <si>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</si>
  <si>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</si>
  <si>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</si>
  <si>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</si>
  <si>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</si>
  <si>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</si>
  <si>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</si>
  <si>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</si>
  <si>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</si>
  <si>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</si>
  <si>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</si>
  <si>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</si>
  <si>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</si>
  <si>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</si>
  <si>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</si>
  <si>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</si>
  <si>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</si>
  <si>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</si>
  <si>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</si>
  <si>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</si>
  <si>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</si>
  <si>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</si>
  <si>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</si>
  <si>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</si>
  <si>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</si>
  <si>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</si>
  <si>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</si>
  <si>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</si>
  <si>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</si>
  <si>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</si>
  <si>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</si>
  <si>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</si>
  <si>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</si>
  <si>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</si>
  <si>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</si>
  <si>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</si>
  <si>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</si>
  <si>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</si>
  <si>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</si>
  <si>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</si>
  <si>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</si>
  <si>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</si>
  <si>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</si>
  <si>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</si>
  <si>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</si>
  <si>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</si>
  <si>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</si>
  <si>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</si>
  <si>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</si>
  <si>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</si>
  <si>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</si>
  <si>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</si>
  <si>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</si>
  <si>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</si>
  <si>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</si>
  <si>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</si>
  <si>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</si>
  <si>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</si>
  <si>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</si>
  <si>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</si>
  <si>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</si>
  <si>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</si>
  <si>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</si>
  <si>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</si>
  <si>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</si>
  <si>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</si>
  <si>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</si>
  <si>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</si>
  <si>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</si>
  <si>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</si>
  <si>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</si>
  <si>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</si>
  <si>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</si>
  <si>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</si>
  <si>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</si>
  <si>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</si>
  <si>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</si>
  <si>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</si>
  <si>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</si>
  <si>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</si>
  <si>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</si>
  <si>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</si>
  <si>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</si>
  <si>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</si>
  <si>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</si>
  <si>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</si>
  <si>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</si>
  <si>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</si>
  <si>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</si>
  <si>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</si>
  <si>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</si>
  <si>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</si>
  <si>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</si>
  <si>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</si>
  <si>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</si>
  <si>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</si>
  <si>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</si>
  <si>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</si>
  <si>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</si>
  <si>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</si>
  <si>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</si>
  <si>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</si>
  <si>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</si>
  <si>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</si>
  <si>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</si>
  <si>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</si>
  <si>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</si>
  <si>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</si>
  <si>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</si>
  <si>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</si>
  <si>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</si>
  <si>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</si>
  <si>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</si>
  <si>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</si>
  <si>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</si>
  <si>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</si>
  <si>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</si>
  <si>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</si>
  <si>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</si>
  <si>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</si>
  <si>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</si>
  <si>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</si>
  <si>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</si>
  <si>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</si>
  <si>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</si>
  <si>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</si>
  <si>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</si>
  <si>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</si>
  <si>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</si>
  <si>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</si>
  <si>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</si>
  <si>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</si>
  <si>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</si>
  <si>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</si>
  <si>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</si>
  <si>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</si>
  <si>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</si>
  <si>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</si>
  <si>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</si>
  <si>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</si>
  <si>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</si>
  <si>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</si>
  <si>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</si>
  <si>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</si>
  <si>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</si>
  <si>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</si>
  <si>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</si>
  <si>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</si>
  <si>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</si>
  <si>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</si>
  <si>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</si>
  <si>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</si>
  <si>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</si>
  <si>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</si>
  <si>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</si>
  <si>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</si>
  <si>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</si>
  <si>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</si>
  <si>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</si>
  <si>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</si>
  <si>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</si>
  <si>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</si>
  <si>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</si>
  <si>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</si>
  <si>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</si>
  <si>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</si>
  <si>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</si>
  <si>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</si>
  <si>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</si>
  <si>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</si>
  <si>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</si>
  <si>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</si>
  <si>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</si>
  <si>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</si>
  <si>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</si>
  <si>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</si>
  <si>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</si>
  <si>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</si>
  <si>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</si>
  <si>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</si>
  <si>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</si>
  <si>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</si>
  <si>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</si>
  <si>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</si>
  <si>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</si>
  <si>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</si>
  <si>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</si>
  <si>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</si>
  <si>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</si>
  <si>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</si>
  <si>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</si>
  <si>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</si>
  <si>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</si>
  <si>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</si>
  <si>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</si>
  <si>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</si>
  <si>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</si>
  <si>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</si>
  <si>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</si>
  <si>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</si>
  <si>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</si>
  <si>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</si>
  <si>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</si>
  <si>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</si>
  <si>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</si>
  <si>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</si>
  <si>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</si>
  <si>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</si>
  <si>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</si>
  <si>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</si>
  <si>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</si>
  <si>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</si>
  <si>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</si>
  <si>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</si>
  <si>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</si>
  <si>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</si>
  <si>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</si>
  <si>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</si>
  <si>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</si>
  <si>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</si>
  <si>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</si>
  <si>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</si>
  <si>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</si>
  <si>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</si>
  <si>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</si>
  <si>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</si>
  <si>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</si>
  <si>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</si>
  <si>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</si>
  <si>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</si>
  <si>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</si>
  <si>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</si>
  <si>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</si>
  <si>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</si>
  <si>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</si>
  <si>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</si>
  <si>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</si>
  <si>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</si>
  <si>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</si>
  <si>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</si>
  <si>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</si>
  <si>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</si>
  <si>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</si>
  <si>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</si>
  <si>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</si>
  <si>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</si>
  <si>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</si>
  <si>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</si>
  <si>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</si>
  <si>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</si>
  <si>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</si>
  <si>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</si>
  <si>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</si>
  <si>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</si>
  <si>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</si>
  <si>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</si>
  <si>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</si>
  <si>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</si>
  <si>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</si>
  <si>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</si>
  <si>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</si>
  <si>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</si>
  <si>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</si>
  <si>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</si>
  <si>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</si>
  <si>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</si>
  <si>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</si>
  <si>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</si>
  <si>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</si>
  <si>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</si>
  <si>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</si>
  <si>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</si>
  <si>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</si>
  <si>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</si>
  <si>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</si>
  <si>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</si>
  <si>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</si>
  <si>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</si>
  <si>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</si>
  <si>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</si>
  <si>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</si>
  <si>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</si>
  <si>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</si>
  <si>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</si>
  <si>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</si>
  <si>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</si>
  <si>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</si>
  <si>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</si>
  <si>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</si>
  <si>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</si>
  <si>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</si>
  <si>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</si>
  <si>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</si>
  <si>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</si>
  <si>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</si>
  <si>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</si>
  <si>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</si>
  <si>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</si>
  <si>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</si>
  <si>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</si>
  <si>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</si>
  <si>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</si>
  <si>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</si>
  <si>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</si>
  <si>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</si>
  <si>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</si>
  <si>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</si>
  <si>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</si>
  <si>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</si>
  <si>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</si>
  <si>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</si>
  <si>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</si>
  <si>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</si>
  <si>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</si>
  <si>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</si>
  <si>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</si>
  <si>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</si>
  <si>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</si>
  <si>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</si>
  <si>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</si>
  <si>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</si>
  <si>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</si>
  <si>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</si>
  <si>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</si>
  <si>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</si>
  <si>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</si>
  <si>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</si>
  <si>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</si>
  <si>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</si>
  <si>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</si>
  <si>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</si>
  <si>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</si>
  <si>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</si>
  <si>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</si>
  <si>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</si>
  <si>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</si>
  <si>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</si>
  <si>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</si>
  <si>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</si>
  <si>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</si>
  <si>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</si>
  <si>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</si>
  <si>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</si>
  <si>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</si>
  <si>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</si>
  <si>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</si>
  <si>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</si>
  <si>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</si>
  <si>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</si>
  <si>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</si>
  <si>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</si>
  <si>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</si>
  <si>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</si>
  <si>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</si>
  <si>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</si>
  <si>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</si>
  <si>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</si>
  <si>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</si>
  <si>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</si>
  <si>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</si>
  <si>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</si>
  <si>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</si>
  <si>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</si>
  <si>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</si>
  <si>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</si>
  <si>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</si>
  <si>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</si>
  <si>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</si>
  <si>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</si>
  <si>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</si>
  <si>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</si>
  <si>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</si>
  <si>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</si>
  <si>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</si>
  <si>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</si>
  <si>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</si>
  <si>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</si>
  <si>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</si>
  <si>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</si>
  <si>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</si>
  <si>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</si>
  <si>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</si>
  <si>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</si>
  <si>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</si>
  <si>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</si>
  <si>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</si>
  <si>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</si>
  <si>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</si>
  <si>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</si>
  <si>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</si>
  <si>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</si>
  <si>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</si>
  <si>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</si>
  <si>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</si>
  <si>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</si>
  <si>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</si>
  <si>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</si>
  <si>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</si>
  <si>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</si>
  <si>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</si>
  <si>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</si>
  <si>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</si>
  <si>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</si>
  <si>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</si>
  <si>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</si>
  <si>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</si>
  <si>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</si>
  <si>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</si>
  <si>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</si>
  <si>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</si>
  <si>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</si>
  <si>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</si>
  <si>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</si>
  <si>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</si>
  <si>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</si>
  <si>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</si>
  <si>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</si>
  <si>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</si>
  <si>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</si>
  <si>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</si>
  <si>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</si>
  <si>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</si>
  <si>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</si>
  <si>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</si>
  <si>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</si>
  <si>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</si>
  <si>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</si>
  <si>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</si>
  <si>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</si>
  <si>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</si>
  <si>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</si>
  <si>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</si>
  <si>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</si>
  <si>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</si>
  <si>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</si>
  <si>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</si>
  <si>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</si>
  <si>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</si>
  <si>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</si>
  <si>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</si>
  <si>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</si>
  <si>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</si>
  <si>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</si>
  <si>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</si>
  <si>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</si>
  <si>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</si>
  <si>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</si>
  <si>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</si>
  <si>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</si>
  <si>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</si>
  <si>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</si>
  <si>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</si>
  <si>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</si>
  <si>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</si>
  <si>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</si>
  <si>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</si>
  <si>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</si>
  <si>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</si>
  <si>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</si>
  <si>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</si>
  <si>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</si>
  <si>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</si>
  <si>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</si>
  <si>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</si>
  <si>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</si>
  <si>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</si>
  <si>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</si>
  <si>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</si>
  <si>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</si>
  <si>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</si>
  <si>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</si>
  <si>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</si>
  <si>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</si>
  <si>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</si>
  <si>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</si>
  <si>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</si>
  <si>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</si>
  <si>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</si>
  <si>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</si>
  <si>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</si>
  <si>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</si>
  <si>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</si>
  <si>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</si>
  <si>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</si>
  <si>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</si>
  <si>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</si>
  <si>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</si>
  <si>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</si>
  <si>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</si>
  <si>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</si>
  <si>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</si>
  <si>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</si>
  <si>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</si>
  <si>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</si>
  <si>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</si>
  <si>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</si>
  <si>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</si>
  <si>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</si>
  <si>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</si>
  <si>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</si>
  <si>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</si>
  <si>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</si>
  <si>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</si>
  <si>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</si>
  <si>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</si>
  <si>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</si>
  <si>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</si>
  <si>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</si>
  <si>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</si>
  <si>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</si>
  <si>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</si>
  <si>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</si>
  <si>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</si>
  <si>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</si>
  <si>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</si>
  <si>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</si>
  <si>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</si>
  <si>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</si>
  <si>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</si>
  <si>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</si>
  <si>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</si>
  <si>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</si>
  <si>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</si>
  <si>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</si>
  <si>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</si>
  <si>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</si>
  <si>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</si>
  <si>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</si>
  <si>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</si>
  <si>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</si>
  <si>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</si>
  <si>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</si>
  <si>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</si>
  <si>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</si>
  <si>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</si>
  <si>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</si>
  <si>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</si>
  <si>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</si>
  <si>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</si>
  <si>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</si>
  <si>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</si>
  <si>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</si>
  <si>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</si>
  <si>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</si>
  <si>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</si>
  <si>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</si>
  <si>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</si>
  <si>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</si>
  <si>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</si>
  <si>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</si>
  <si>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</si>
  <si>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</si>
  <si>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</si>
  <si>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</si>
  <si>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</si>
  <si>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</si>
  <si>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</si>
  <si>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</si>
  <si>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</si>
  <si>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</si>
  <si>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</si>
  <si>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</si>
  <si>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</si>
  <si>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</si>
  <si>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</si>
  <si>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</si>
  <si>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</si>
  <si>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</si>
  <si>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</si>
  <si>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</si>
  <si>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</si>
  <si>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</si>
  <si>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</si>
  <si>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</si>
  <si>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</si>
  <si>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</si>
  <si>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</si>
  <si>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</si>
  <si>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</si>
  <si>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</si>
  <si>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</si>
  <si>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</si>
  <si>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</si>
  <si>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</si>
  <si>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</si>
  <si>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</si>
  <si>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</si>
  <si>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</si>
  <si>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</si>
  <si>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</si>
  <si>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</si>
  <si>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</si>
  <si>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</si>
  <si>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</si>
  <si>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</si>
  <si>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</si>
  <si>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</si>
  <si>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</si>
  <si>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</si>
  <si>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</si>
  <si>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</si>
  <si>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</si>
  <si>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</si>
  <si>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</si>
  <si>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</si>
  <si>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</si>
  <si>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</si>
  <si>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</si>
  <si>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</si>
  <si>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</si>
  <si>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</si>
  <si>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</si>
  <si>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</si>
  <si>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</si>
  <si>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</si>
  <si>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</si>
  <si>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</si>
  <si>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</si>
  <si>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</si>
  <si>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</si>
  <si>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</si>
  <si>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</si>
  <si>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</si>
  <si>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</si>
  <si>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</si>
  <si>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</si>
  <si>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</si>
  <si>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</si>
  <si>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</si>
  <si>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</si>
  <si>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</si>
  <si>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</si>
  <si>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</si>
  <si>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</si>
  <si>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</si>
  <si>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</si>
  <si>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</si>
  <si>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</si>
  <si>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</si>
  <si>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</si>
  <si>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</si>
  <si>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</si>
  <si>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</si>
  <si>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</si>
  <si>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</si>
  <si>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</si>
  <si>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</si>
  <si>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</si>
  <si>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</si>
  <si>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</si>
  <si>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</si>
  <si>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</si>
  <si>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</si>
  <si>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</si>
  <si>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</si>
  <si>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</si>
  <si>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</si>
  <si>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</si>
  <si>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</si>
  <si>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</si>
  <si>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</si>
  <si>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</si>
  <si>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</si>
  <si>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</si>
  <si>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</si>
  <si>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</si>
  <si>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</si>
  <si>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</si>
  <si>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</si>
  <si>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</si>
  <si>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</si>
  <si>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</si>
  <si>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</si>
  <si>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</si>
  <si>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</si>
  <si>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</si>
  <si>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</si>
  <si>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</si>
  <si>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</si>
  <si>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</si>
  <si>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</si>
  <si>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</si>
  <si>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</si>
  <si>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</si>
  <si>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</si>
  <si>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</si>
  <si>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</si>
  <si>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</si>
  <si>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</si>
  <si>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</si>
  <si>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</si>
  <si>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</si>
  <si>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</si>
  <si>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</si>
  <si>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</si>
  <si>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</si>
  <si>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</si>
  <si>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</si>
  <si>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</si>
  <si>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</si>
  <si>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</si>
  <si>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</si>
  <si>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</si>
  <si>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</si>
  <si>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</si>
  <si>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</si>
  <si>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</si>
  <si>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</si>
  <si>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</si>
  <si>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</si>
  <si>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</si>
  <si>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</si>
  <si>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</si>
  <si>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</si>
  <si>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</si>
  <si>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</si>
  <si>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</si>
  <si>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</si>
  <si>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</si>
  <si>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</si>
  <si>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</si>
  <si>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</si>
  <si>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</si>
  <si>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</si>
  <si>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</si>
  <si>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</si>
  <si>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</si>
  <si>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</si>
  <si>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</si>
  <si>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</si>
  <si>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</si>
  <si>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</si>
  <si>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</si>
  <si>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</si>
  <si>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</si>
  <si>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</si>
  <si>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</si>
  <si>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</si>
  <si>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</si>
  <si>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</si>
  <si>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</si>
  <si>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</si>
  <si>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</si>
  <si>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</si>
  <si>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</si>
  <si>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</si>
  <si>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</si>
  <si>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</si>
  <si>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</si>
  <si>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</si>
  <si>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</si>
  <si>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</si>
  <si>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</si>
  <si>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</si>
  <si>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</si>
  <si>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</si>
  <si>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</si>
  <si>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</si>
  <si>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</si>
  <si>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</si>
  <si>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</si>
  <si>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</si>
  <si>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</si>
  <si>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</si>
  <si>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</si>
  <si>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</si>
  <si>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</si>
  <si>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</si>
  <si>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</si>
  <si>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</si>
  <si>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</si>
  <si>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</si>
  <si>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</si>
  <si>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</si>
  <si>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</si>
  <si>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</si>
  <si>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</si>
  <si>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</si>
  <si>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</si>
  <si>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</si>
  <si>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</si>
  <si>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</si>
  <si>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</si>
  <si>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</si>
  <si>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</si>
  <si>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</si>
  <si>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</si>
  <si>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</si>
  <si>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</si>
  <si>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</si>
  <si>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</si>
  <si>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</si>
  <si>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</si>
  <si>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</si>
  <si>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</si>
  <si>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</si>
  <si>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</si>
  <si>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</si>
  <si>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</si>
  <si>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</si>
  <si>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</si>
  <si>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</si>
  <si>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</si>
  <si>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</si>
  <si>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</si>
  <si>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</si>
  <si>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</si>
  <si>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</si>
  <si>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</si>
  <si>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</si>
  <si>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</si>
  <si>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</si>
  <si>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</si>
  <si>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</si>
  <si>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</si>
  <si>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</si>
  <si>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</si>
  <si>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</si>
  <si>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</si>
  <si>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</si>
  <si>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</si>
  <si>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</si>
  <si>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</si>
  <si>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</si>
  <si>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</si>
  <si>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</si>
  <si>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</si>
  <si>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</si>
  <si>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</si>
  <si>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</si>
  <si>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</si>
  <si>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</si>
  <si>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</si>
  <si>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</si>
  <si>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</si>
  <si>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</si>
  <si>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</si>
  <si>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</si>
  <si>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</si>
  <si>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</si>
  <si>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</si>
  <si>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</si>
  <si>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</si>
  <si>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</si>
  <si>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</si>
  <si>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</si>
  <si>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</si>
  <si>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</si>
  <si>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</si>
  <si>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</si>
  <si>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</si>
  <si>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</si>
  <si>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</si>
  <si>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</si>
  <si>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</si>
  <si>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</si>
  <si>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</si>
  <si>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</si>
  <si>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</si>
  <si>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</si>
  <si>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</si>
  <si>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</si>
  <si>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</si>
  <si>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</si>
  <si>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</si>
  <si>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</si>
  <si>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</si>
  <si>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</si>
  <si>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</si>
  <si>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</si>
  <si>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</si>
  <si>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</si>
  <si>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</si>
  <si>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</si>
  <si>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</si>
  <si>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</si>
  <si>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</si>
  <si>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</si>
  <si>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</si>
  <si>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</si>
  <si>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</si>
  <si>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</si>
  <si>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</si>
  <si>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</si>
  <si>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</si>
  <si>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</si>
  <si>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</si>
  <si>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</si>
  <si>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</si>
  <si>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</si>
  <si>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</si>
  <si>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</si>
  <si>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</si>
  <si>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</si>
  <si>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</si>
  <si>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</si>
  <si>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</si>
  <si>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</si>
  <si>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</si>
  <si>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</si>
  <si>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</si>
  <si>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</si>
  <si>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</si>
  <si>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</si>
  <si>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</si>
  <si>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</si>
  <si>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</si>
  <si>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</si>
  <si>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</si>
  <si>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</si>
  <si>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</si>
  <si>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</si>
  <si>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</si>
  <si>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</si>
  <si>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</si>
  <si>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</si>
  <si>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</si>
  <si>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</si>
  <si>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</si>
  <si>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</si>
  <si>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</si>
  <si>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</si>
  <si>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</si>
  <si>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</si>
  <si>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</si>
  <si>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</si>
  <si>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</si>
  <si>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</si>
  <si>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</si>
  <si>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</si>
  <si>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</si>
  <si>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</si>
  <si>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</si>
  <si>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</si>
  <si>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</si>
  <si>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</si>
  <si>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</si>
  <si>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</si>
  <si>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</si>
  <si>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</si>
  <si>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</si>
  <si>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</si>
  <si>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</si>
  <si>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</si>
  <si>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</si>
  <si>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</si>
  <si>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</si>
  <si>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</si>
  <si>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</si>
  <si>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</si>
  <si>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</si>
  <si>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</si>
  <si>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</si>
  <si>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</si>
  <si>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</si>
  <si>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</si>
  <si>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</si>
  <si>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</si>
  <si>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</si>
  <si>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</si>
  <si>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</si>
  <si>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</si>
  <si>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</si>
  <si>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</si>
  <si>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</si>
  <si>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</si>
  <si>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</si>
  <si>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</si>
  <si>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</si>
  <si>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</si>
  <si>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</si>
  <si>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</si>
  <si>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</si>
  <si>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</si>
  <si>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</si>
  <si>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</si>
  <si>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</si>
  <si>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</si>
  <si>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</si>
  <si>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</si>
  <si>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</si>
  <si>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</si>
  <si>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</si>
  <si>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</si>
  <si>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</si>
  <si>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</si>
  <si>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</si>
  <si>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</si>
  <si>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</si>
  <si>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</si>
  <si>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</si>
  <si>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</si>
  <si>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</si>
  <si>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</si>
  <si>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</si>
  <si>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</si>
  <si>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</si>
  <si>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</si>
  <si>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</si>
  <si>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</si>
  <si>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</si>
  <si>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</si>
  <si>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</si>
  <si>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</si>
  <si>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</si>
  <si>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</si>
  <si>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</si>
  <si>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</si>
  <si>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</si>
  <si>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</si>
  <si>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</si>
  <si>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</si>
  <si>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</si>
  <si>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</si>
  <si>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</si>
  <si>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</si>
  <si>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</si>
  <si>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</si>
  <si>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</si>
  <si>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</si>
  <si>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</si>
  <si>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</si>
  <si>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</si>
  <si>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</si>
  <si>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</si>
  <si>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</si>
  <si>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</si>
  <si>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</si>
  <si>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</si>
  <si>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</si>
  <si>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</si>
  <si>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</si>
  <si>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</si>
  <si>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</si>
  <si>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</si>
  <si>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</si>
  <si>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</si>
  <si>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</si>
  <si>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</si>
  <si>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</si>
  <si>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</si>
  <si>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</si>
  <si>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</si>
  <si>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</si>
  <si>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</si>
  <si>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</si>
  <si>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</si>
  <si>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</si>
  <si>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</si>
  <si>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</si>
  <si>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</si>
  <si>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</si>
  <si>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</si>
  <si>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</si>
  <si>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</si>
  <si>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</si>
  <si>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</si>
  <si>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</si>
  <si>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</si>
  <si>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</si>
  <si>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</si>
  <si>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</si>
  <si>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</si>
  <si>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</si>
  <si>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</si>
  <si>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</si>
  <si>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</si>
  <si>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</si>
  <si>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</si>
  <si>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</si>
  <si>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</si>
  <si>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</si>
  <si>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</si>
  <si>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</si>
  <si>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</si>
  <si>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</si>
  <si>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</si>
  <si>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</si>
  <si>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</si>
  <si>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</si>
  <si>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</si>
  <si>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</si>
  <si>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</si>
  <si>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</si>
  <si>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</si>
  <si>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</si>
  <si>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</si>
  <si>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</si>
  <si>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</si>
  <si>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</si>
  <si>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</si>
  <si>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</si>
  <si>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</si>
  <si>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</si>
  <si>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</si>
  <si>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</si>
  <si>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</si>
  <si>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</si>
  <si>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</si>
  <si>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</si>
  <si>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</si>
  <si>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</si>
  <si>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</si>
  <si>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</si>
  <si>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</si>
  <si>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</si>
  <si>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</si>
  <si>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</si>
  <si>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</si>
  <si>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</si>
  <si>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</si>
  <si>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</si>
  <si>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</si>
  <si>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</si>
  <si>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</si>
  <si>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</si>
  <si>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</si>
  <si>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</si>
  <si>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</si>
  <si>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</si>
  <si>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</si>
  <si>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</si>
  <si>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</si>
  <si>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</si>
  <si>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</si>
  <si>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</si>
  <si>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</si>
  <si>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</si>
  <si>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</si>
  <si>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</si>
  <si>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</si>
  <si>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</si>
  <si>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</si>
  <si>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</si>
  <si>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</si>
  <si>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</si>
  <si>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</si>
  <si>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</si>
  <si>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</si>
  <si>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</si>
  <si>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</si>
  <si>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</si>
  <si>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</si>
  <si>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</si>
  <si>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</si>
  <si>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</si>
  <si>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</si>
  <si>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</si>
  <si>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</si>
  <si>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</si>
  <si>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</si>
  <si>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</si>
  <si>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</si>
  <si>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</si>
  <si>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</si>
  <si>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</si>
  <si>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</si>
  <si>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</si>
  <si>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</si>
  <si>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</si>
  <si>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</si>
  <si>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</si>
  <si>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</si>
  <si>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</si>
  <si>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</si>
  <si>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</si>
  <si>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</si>
  <si>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</si>
  <si>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</si>
  <si>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</si>
  <si>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</si>
  <si>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</si>
  <si>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</si>
  <si>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</si>
  <si>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</si>
  <si>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</si>
  <si>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</si>
  <si>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</si>
  <si>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</si>
  <si>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</si>
  <si>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</si>
  <si>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</si>
  <si>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</si>
  <si>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</si>
  <si>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</si>
  <si>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</si>
  <si>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</si>
  <si>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</si>
  <si>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</si>
  <si>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</si>
  <si>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</si>
  <si>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</si>
  <si>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</si>
  <si>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</si>
  <si>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</si>
  <si>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</si>
  <si>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</si>
  <si>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</si>
  <si>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</si>
  <si>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</si>
  <si>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</si>
  <si>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</si>
  <si>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</si>
  <si>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</si>
  <si>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</si>
  <si>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</si>
  <si>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</si>
  <si>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</si>
  <si>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</si>
  <si>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</si>
  <si>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</si>
  <si>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</si>
  <si>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</si>
  <si>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</si>
  <si>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</si>
  <si>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</si>
  <si>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</si>
  <si>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</si>
  <si>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</si>
  <si>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</si>
  <si>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</si>
  <si>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</si>
  <si>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</si>
  <si>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</si>
  <si>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</si>
  <si>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</si>
  <si>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</si>
  <si>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</si>
  <si>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</si>
  <si>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</si>
  <si>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</si>
  <si>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</si>
  <si>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</si>
  <si>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</si>
  <si>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</si>
  <si>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</si>
  <si>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</si>
  <si>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</si>
  <si>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</si>
  <si>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</si>
  <si>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</si>
  <si>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</si>
  <si>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</si>
  <si>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</si>
  <si>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</si>
  <si>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</si>
  <si>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</si>
  <si>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</si>
  <si>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</si>
  <si>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</si>
  <si>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</si>
  <si>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</si>
  <si>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</si>
  <si>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</si>
  <si>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</si>
  <si>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</si>
  <si>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</si>
  <si>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</si>
  <si>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</si>
  <si>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</si>
  <si>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</si>
  <si>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</si>
  <si>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</si>
  <si>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</si>
  <si>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</si>
  <si>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</si>
  <si>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</si>
  <si>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</si>
  <si>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</si>
  <si>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</si>
  <si>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</si>
  <si>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</si>
  <si>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</si>
  <si>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</si>
  <si>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</si>
  <si>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</si>
  <si>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</si>
  <si>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</si>
  <si>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</si>
  <si>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</si>
  <si>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</si>
  <si>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</si>
  <si>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</si>
  <si>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</si>
  <si>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</si>
  <si>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</si>
  <si>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</si>
  <si>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</si>
  <si>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</si>
  <si>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</si>
  <si>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</si>
  <si>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</si>
  <si>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</si>
  <si>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</si>
  <si>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</si>
  <si>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</si>
  <si>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</si>
  <si>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</si>
  <si>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</si>
  <si>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</si>
  <si>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</si>
  <si>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</si>
  <si>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</si>
  <si>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</si>
  <si>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</si>
  <si>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</si>
  <si>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</si>
  <si>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</si>
  <si>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</si>
  <si>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</si>
  <si>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</si>
  <si>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</si>
  <si>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</si>
  <si>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</si>
  <si>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</si>
  <si>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</si>
  <si>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</si>
  <si>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</si>
  <si>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</si>
  <si>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</si>
  <si>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</si>
  <si>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</si>
  <si>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</si>
  <si>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</si>
  <si>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</si>
  <si>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</si>
  <si>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</si>
  <si>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</si>
  <si>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</si>
  <si>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</si>
  <si>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</si>
  <si>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</si>
  <si>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</si>
  <si>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</si>
  <si>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</si>
  <si>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</si>
  <si>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</si>
  <si>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</si>
  <si>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</si>
  <si>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</si>
  <si>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</si>
  <si>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</si>
  <si>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</si>
  <si>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</si>
  <si>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</si>
  <si>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</si>
  <si>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</si>
  <si>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</si>
  <si>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</si>
  <si>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</si>
  <si>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</si>
  <si>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</si>
  <si>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</si>
  <si>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</si>
  <si>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</si>
  <si>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</si>
  <si>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</si>
  <si>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</si>
  <si>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</si>
  <si>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</si>
  <si>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</si>
  <si>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</si>
  <si>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</si>
  <si>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</si>
  <si>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</si>
  <si>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</si>
  <si>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</si>
  <si>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</si>
  <si>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</si>
  <si>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</si>
  <si>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</si>
  <si>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</si>
  <si>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</si>
  <si>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</si>
  <si>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</si>
  <si>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</si>
  <si>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</si>
  <si>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</si>
  <si>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</si>
  <si>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</si>
  <si>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</si>
  <si>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</si>
  <si>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</si>
  <si>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</si>
  <si>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</si>
  <si>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</si>
  <si>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</si>
  <si>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</si>
  <si>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</si>
  <si>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</si>
  <si>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</si>
  <si>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</si>
  <si>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</si>
  <si>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</si>
  <si>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</si>
  <si>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</si>
  <si>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</si>
  <si>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</si>
  <si>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</si>
  <si>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</si>
  <si>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</si>
  <si>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</si>
  <si>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</si>
  <si>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</si>
  <si>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</si>
  <si>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</si>
  <si>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</si>
  <si>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</si>
  <si>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</si>
  <si>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</si>
  <si>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</si>
  <si>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</si>
  <si>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</si>
  <si>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</si>
  <si>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</si>
  <si>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</si>
  <si>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</si>
  <si>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</si>
  <si>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</si>
  <si>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</si>
  <si>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</si>
  <si>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</si>
  <si>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</si>
  <si>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</si>
  <si>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</si>
  <si>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</si>
  <si>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</si>
  <si>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</si>
  <si>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</si>
  <si>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</si>
  <si>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</si>
  <si>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</si>
  <si>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</si>
  <si>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</si>
  <si>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</si>
  <si>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</si>
  <si>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</si>
  <si>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</si>
  <si>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</si>
  <si>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</si>
  <si>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</si>
  <si>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</si>
  <si>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</si>
  <si>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</si>
  <si>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</si>
  <si>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</si>
  <si>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</si>
  <si>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</si>
  <si>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</si>
  <si>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</si>
  <si>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</si>
  <si>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</si>
  <si>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</si>
  <si>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</si>
  <si>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</si>
  <si>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</si>
  <si>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</si>
  <si>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</si>
  <si>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</si>
  <si>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</si>
  <si>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</si>
  <si>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</si>
  <si>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</si>
  <si>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</si>
  <si>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</si>
  <si>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</si>
  <si>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</si>
  <si>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</si>
  <si>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</si>
  <si>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</si>
  <si>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</si>
  <si>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</si>
  <si>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</si>
  <si>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</si>
  <si>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</si>
  <si>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</si>
  <si>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</si>
  <si>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</si>
  <si>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</si>
  <si>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</si>
  <si>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</si>
  <si>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</si>
  <si>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</si>
  <si>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</si>
  <si>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</si>
  <si>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</si>
  <si>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</si>
  <si>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</si>
  <si>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</si>
  <si>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</si>
  <si>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</si>
  <si>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</si>
  <si>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</si>
  <si>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</si>
  <si>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</si>
  <si>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</si>
  <si>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</si>
  <si>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</si>
  <si>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</si>
  <si>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</si>
  <si>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</si>
  <si>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</si>
  <si>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</si>
  <si>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</si>
  <si>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</si>
  <si>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</si>
  <si>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</si>
  <si>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</si>
  <si>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</si>
  <si>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</si>
  <si>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</si>
  <si>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</si>
  <si>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</si>
  <si>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</si>
  <si>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</si>
  <si>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</si>
  <si>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</si>
  <si>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</si>
  <si>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</si>
  <si>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</si>
  <si>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</si>
  <si>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</si>
  <si>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</si>
  <si>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</si>
  <si>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</si>
  <si>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</si>
  <si>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</si>
  <si>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</si>
  <si>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</si>
  <si>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</si>
  <si>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</si>
  <si>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</si>
  <si>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</si>
  <si>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</si>
  <si>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</si>
  <si>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</si>
  <si>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</si>
  <si>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</si>
  <si>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</si>
  <si>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</si>
  <si>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</si>
  <si>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</si>
  <si>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</si>
  <si>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</si>
  <si>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</si>
  <si>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</si>
  <si>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</si>
  <si>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</si>
  <si>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</si>
  <si>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</si>
  <si>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</si>
  <si>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</si>
  <si>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</si>
  <si>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</si>
  <si>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</si>
  <si>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</si>
  <si>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</si>
  <si>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</si>
  <si>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</si>
  <si>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</si>
  <si>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</si>
  <si>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</si>
  <si>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</si>
  <si>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</si>
  <si>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</si>
  <si>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</si>
  <si>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</si>
  <si>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</si>
  <si>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</si>
  <si>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</si>
  <si>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</si>
  <si>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</si>
  <si>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</si>
  <si>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</si>
  <si>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</si>
  <si>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</si>
  <si>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</si>
  <si>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</si>
  <si>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</si>
  <si>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</si>
  <si>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</si>
  <si>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</si>
  <si>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</si>
  <si>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</si>
  <si>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</si>
  <si>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</si>
  <si>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</si>
  <si>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</si>
  <si>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</si>
  <si>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</si>
  <si>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</si>
  <si>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</si>
  <si>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</si>
  <si>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</si>
  <si>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</si>
  <si>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</si>
  <si>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</si>
  <si>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</si>
  <si>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</si>
  <si>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</si>
  <si>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</si>
  <si>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</si>
  <si>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</si>
  <si>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</si>
  <si>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</si>
  <si>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</si>
  <si>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</si>
  <si>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</si>
  <si>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</si>
  <si>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</si>
  <si>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</si>
  <si>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</si>
  <si>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</si>
  <si>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</si>
  <si>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</si>
  <si>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</si>
  <si>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</si>
  <si>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</si>
  <si>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</si>
  <si>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</si>
  <si>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</si>
  <si>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</si>
  <si>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</si>
  <si>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</si>
  <si>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</si>
  <si>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</si>
  <si>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</si>
  <si>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</si>
  <si>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</si>
  <si>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</si>
  <si>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</si>
  <si>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</si>
  <si>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</si>
  <si>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</si>
  <si>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</si>
  <si>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</si>
  <si>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</si>
  <si>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</si>
  <si>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</si>
  <si>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</si>
  <si>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</si>
  <si>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</si>
  <si>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</si>
  <si>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</si>
  <si>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</si>
  <si>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</si>
  <si>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</si>
  <si>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</si>
  <si>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</si>
  <si>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</si>
  <si>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</si>
  <si>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</si>
  <si>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</si>
  <si>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</si>
  <si>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</si>
  <si>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</si>
  <si>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</si>
  <si>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</si>
  <si>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</si>
  <si>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</si>
  <si>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</si>
  <si>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</si>
  <si>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</si>
  <si>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</si>
  <si>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</si>
  <si>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</si>
  <si>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</si>
  <si>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</si>
  <si>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</si>
  <si>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</si>
  <si>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</si>
  <si>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</si>
  <si>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</si>
  <si>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</si>
  <si>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</si>
  <si>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</si>
  <si>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</si>
  <si>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</si>
  <si>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</si>
  <si>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</si>
  <si>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</si>
  <si>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</si>
  <si>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</si>
  <si>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</si>
  <si>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</si>
  <si>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</si>
  <si>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</si>
  <si>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</si>
  <si>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</si>
  <si>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</si>
  <si>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</si>
  <si>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</si>
  <si>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</si>
  <si>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</si>
  <si>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</si>
  <si>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</si>
  <si>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</si>
  <si>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</si>
  <si>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</si>
  <si>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</si>
  <si>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</si>
  <si>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</si>
  <si>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</si>
  <si>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</si>
  <si>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</si>
  <si>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</si>
  <si>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</si>
  <si>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</si>
  <si>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</si>
  <si>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</si>
  <si>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</si>
  <si>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</si>
  <si>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</si>
  <si>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</si>
  <si>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</si>
  <si>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</si>
  <si>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</si>
  <si>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</si>
  <si>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</si>
  <si>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</si>
  <si>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</si>
  <si>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</si>
  <si>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</si>
  <si>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</si>
  <si>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</si>
  <si>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</si>
  <si>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</si>
  <si>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</si>
  <si>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</si>
  <si>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</si>
  <si>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</si>
  <si>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</si>
  <si>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</si>
  <si>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</si>
  <si>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</si>
  <si>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</si>
  <si>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</si>
  <si>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</si>
  <si>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</si>
  <si>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</si>
  <si>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</si>
  <si>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</si>
  <si>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</si>
  <si>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</si>
  <si>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</si>
  <si>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</si>
  <si>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</si>
  <si>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</si>
  <si>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</si>
  <si>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</si>
  <si>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</si>
  <si>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</si>
  <si>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</si>
  <si>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</si>
  <si>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</si>
  <si>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</si>
  <si>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</si>
  <si>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</si>
  <si>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</si>
  <si>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</si>
  <si>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</si>
  <si>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</si>
  <si>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</si>
  <si>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</si>
  <si>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</si>
  <si>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</si>
  <si>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</si>
  <si>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</si>
  <si>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</si>
  <si>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</si>
  <si>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</si>
  <si>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</si>
  <si>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</si>
  <si>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</si>
  <si>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</si>
  <si>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</si>
  <si>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</si>
  <si>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</si>
  <si>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</si>
  <si>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</si>
  <si>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</si>
  <si>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</si>
  <si>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</si>
  <si>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</si>
  <si>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</si>
  <si>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</si>
  <si>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</si>
  <si>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</si>
  <si>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</si>
  <si>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</si>
  <si>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</si>
  <si>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</si>
  <si>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</si>
  <si>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</si>
  <si>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</si>
  <si>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</si>
  <si>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</si>
  <si>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</si>
  <si>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</si>
  <si>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</si>
  <si>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</si>
  <si>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</si>
  <si>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</si>
  <si>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</si>
  <si>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</si>
  <si>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</si>
  <si>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</si>
  <si>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</si>
  <si>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</si>
  <si>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</si>
  <si>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</si>
  <si>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</si>
  <si>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</si>
  <si>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</si>
  <si>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</si>
  <si>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</si>
  <si>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</si>
  <si>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</si>
  <si>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</si>
  <si>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</si>
  <si>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</si>
  <si>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</si>
  <si>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</si>
  <si>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</si>
  <si>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</si>
  <si>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</si>
  <si>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</si>
  <si>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</si>
  <si>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</si>
  <si>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</si>
  <si>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</si>
  <si>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</si>
  <si>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</si>
  <si>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</si>
  <si>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</si>
  <si>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</si>
  <si>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</si>
  <si>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</si>
  <si>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</si>
  <si>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</si>
  <si>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</si>
  <si>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</si>
  <si>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</si>
  <si>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</si>
  <si>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</si>
  <si>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</si>
  <si>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</si>
  <si>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</si>
  <si>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</si>
  <si>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</si>
  <si>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</si>
  <si>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</si>
  <si>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</si>
  <si>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</si>
  <si>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</si>
  <si>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</si>
  <si>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</si>
  <si>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</si>
  <si>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</si>
  <si>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</si>
  <si>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</si>
  <si>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</si>
  <si>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</si>
  <si>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</si>
  <si>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</si>
  <si>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</si>
  <si>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</si>
  <si>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</si>
  <si>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</si>
  <si>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</si>
  <si>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</si>
  <si>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</si>
  <si>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</si>
  <si>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</si>
  <si>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</si>
  <si>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</si>
  <si>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</si>
  <si>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</si>
  <si>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</si>
  <si>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</si>
  <si>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</si>
  <si>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</si>
  <si>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</si>
  <si>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</si>
  <si>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</si>
  <si>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</si>
  <si>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</si>
  <si>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</si>
  <si>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</si>
  <si>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</si>
  <si>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</si>
  <si>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</si>
  <si>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</si>
  <si>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</si>
  <si>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</si>
  <si>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</si>
  <si>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</si>
  <si>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</si>
  <si>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</si>
  <si>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</si>
  <si>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</si>
  <si>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</si>
  <si>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</si>
  <si>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</si>
  <si>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</si>
  <si>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</si>
  <si>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</si>
  <si>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</si>
  <si>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</si>
  <si>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</si>
  <si>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</si>
  <si>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</si>
  <si>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</si>
  <si>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</si>
  <si>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</si>
  <si>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</si>
  <si>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</si>
  <si>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</si>
  <si>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</si>
  <si>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</si>
  <si>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</si>
  <si>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</si>
  <si>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</si>
  <si>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</si>
  <si>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</si>
  <si>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</si>
  <si>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</si>
  <si>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</si>
  <si>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</si>
  <si>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</si>
  <si>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</si>
  <si>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</si>
  <si>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</si>
  <si>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</si>
  <si>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</si>
  <si>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</si>
  <si>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</si>
  <si>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</si>
  <si>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</si>
  <si>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</si>
  <si>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</si>
  <si>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</si>
  <si>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</si>
  <si>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</si>
  <si>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</si>
  <si>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</si>
  <si>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</si>
  <si>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</si>
  <si>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</si>
  <si>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</si>
  <si>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</si>
  <si>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</si>
  <si>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</si>
  <si>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</si>
  <si>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</si>
  <si>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</si>
  <si>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</si>
  <si>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</si>
  <si>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</si>
  <si>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</si>
  <si>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</si>
  <si>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</si>
  <si>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</si>
  <si>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</si>
  <si>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</si>
  <si>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</si>
  <si>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</si>
  <si>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</si>
  <si>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</si>
  <si>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</si>
  <si>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</si>
  <si>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</si>
  <si>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</si>
  <si>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</si>
  <si>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</si>
  <si>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</si>
  <si>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</si>
  <si>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</si>
  <si>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</si>
  <si>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</si>
  <si>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</si>
  <si>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</si>
  <si>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</si>
  <si>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</si>
  <si>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</si>
  <si>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</si>
  <si>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</si>
  <si>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</si>
  <si>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</si>
  <si>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</si>
  <si>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</si>
  <si>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</si>
  <si>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</si>
  <si>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</si>
  <si>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</si>
  <si>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</si>
  <si>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</si>
  <si>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</si>
  <si>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</si>
  <si>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</si>
  <si>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</si>
  <si>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</si>
  <si>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</si>
  <si>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</si>
  <si>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</si>
  <si>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</si>
  <si>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</si>
  <si>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</si>
  <si>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</si>
  <si>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</si>
  <si>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</si>
  <si>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</si>
  <si>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</si>
  <si>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</si>
  <si>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</si>
  <si>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</si>
  <si>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</si>
  <si>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</si>
  <si>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</si>
  <si>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</si>
  <si>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</si>
  <si>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</si>
  <si>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</si>
  <si>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</si>
  <si>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</si>
  <si>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</si>
  <si>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</si>
  <si>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</si>
  <si>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</si>
  <si>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</si>
  <si>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</si>
  <si>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</si>
  <si>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</si>
  <si>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</si>
  <si>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</si>
  <si>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</si>
  <si>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</si>
  <si>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</si>
  <si>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</si>
  <si>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</si>
  <si>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</si>
  <si>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</si>
  <si>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</si>
  <si>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</si>
  <si>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</si>
  <si>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</si>
  <si>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</si>
  <si>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</si>
  <si>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</si>
  <si>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</si>
  <si>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</si>
  <si>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</si>
  <si>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</si>
  <si>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</si>
  <si>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</si>
  <si>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</si>
  <si>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</si>
  <si>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</si>
  <si>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</si>
  <si>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</si>
  <si>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</si>
  <si>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</si>
  <si>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</si>
  <si>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</si>
  <si>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</si>
  <si>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</si>
  <si>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</si>
  <si>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</si>
  <si>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</si>
  <si>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</si>
  <si>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</si>
  <si>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</si>
  <si>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</si>
  <si>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</si>
  <si>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</si>
  <si>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</si>
  <si>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</si>
  <si>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</si>
  <si>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</si>
  <si>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</si>
  <si>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</si>
  <si>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</si>
  <si>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</si>
  <si>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</si>
  <si>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</si>
  <si>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</si>
  <si>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</si>
  <si>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</si>
  <si>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</si>
  <si>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</si>
  <si>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</si>
  <si>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</si>
  <si>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</si>
  <si>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</si>
  <si>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</si>
  <si>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</si>
  <si>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</si>
  <si>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</si>
  <si>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</si>
  <si>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</si>
  <si>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</si>
  <si>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</si>
  <si>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</si>
  <si>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</si>
  <si>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</si>
  <si>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</si>
  <si>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</si>
  <si>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</si>
  <si>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</si>
  <si>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</si>
  <si>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</si>
  <si>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</si>
  <si>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</si>
  <si>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</si>
  <si>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</si>
  <si>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</si>
  <si>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</si>
  <si>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</si>
  <si>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</si>
  <si>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</si>
  <si>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</si>
  <si>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</si>
  <si>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</si>
  <si>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</si>
  <si>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</si>
  <si>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</si>
  <si>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</si>
  <si>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</si>
  <si>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</si>
  <si>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</si>
  <si>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</si>
  <si>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</si>
  <si>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</si>
  <si>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</si>
  <si>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</si>
  <si>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</si>
  <si>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</si>
  <si>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</si>
  <si>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</si>
  <si>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</si>
  <si>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</si>
  <si>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</si>
  <si>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</si>
  <si>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</si>
  <si>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</si>
  <si>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</si>
  <si>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</si>
  <si>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</si>
  <si>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</si>
  <si>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</si>
  <si>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</si>
  <si>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</si>
  <si>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</si>
  <si>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</si>
  <si>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</si>
  <si>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</si>
  <si>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</si>
  <si>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</si>
  <si>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</si>
  <si>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</si>
  <si>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</si>
  <si>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</si>
  <si>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</si>
  <si>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</si>
  <si>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</si>
  <si>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</si>
  <si>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</si>
  <si>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</si>
  <si>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</si>
  <si>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</si>
  <si>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</si>
  <si>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</si>
  <si>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</si>
  <si>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</si>
  <si>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</si>
  <si>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</si>
  <si>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</si>
  <si>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</si>
  <si>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</si>
  <si>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</si>
  <si>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</si>
  <si>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</si>
  <si>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</si>
  <si>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</si>
  <si>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</si>
  <si>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</si>
  <si>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</si>
  <si>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</si>
  <si>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</si>
  <si>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</si>
  <si>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</si>
  <si>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</si>
  <si>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</si>
  <si>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</si>
  <si>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</si>
  <si>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</si>
  <si>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</si>
  <si>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</si>
  <si>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</si>
  <si>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</si>
  <si>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</si>
  <si>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</si>
  <si>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</si>
  <si>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</si>
  <si>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</si>
  <si>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</si>
  <si>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</si>
  <si>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</si>
  <si>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</si>
  <si>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</si>
  <si>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</si>
  <si>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</si>
  <si>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</si>
  <si>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</si>
  <si>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</si>
  <si>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</si>
  <si>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</si>
  <si>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</si>
  <si>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</si>
  <si>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</si>
  <si>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</si>
  <si>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</si>
  <si>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</si>
  <si>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</si>
  <si>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</si>
  <si>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</si>
  <si>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</si>
  <si>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</si>
  <si>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</si>
  <si>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</si>
  <si>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</si>
  <si>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</si>
  <si>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</si>
  <si>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</si>
  <si>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</si>
  <si>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</si>
  <si>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</si>
  <si>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</si>
  <si>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</si>
  <si>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</si>
  <si>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</si>
  <si>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</si>
  <si>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</si>
  <si>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</si>
  <si>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</si>
  <si>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</si>
  <si>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</si>
  <si>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</si>
  <si>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</si>
  <si>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</si>
  <si>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</si>
  <si>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</si>
  <si>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</si>
  <si>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</si>
  <si>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</si>
  <si>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</si>
  <si>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</si>
  <si>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</si>
  <si>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</si>
  <si>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</si>
  <si>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</si>
  <si>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</si>
  <si>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</si>
  <si>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</si>
  <si>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</si>
  <si>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</si>
  <si>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</si>
  <si>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</si>
  <si>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</si>
  <si>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</si>
  <si>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</si>
  <si>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</si>
  <si>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</si>
  <si>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</si>
  <si>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</si>
  <si>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</si>
  <si>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</si>
  <si>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</si>
  <si>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</si>
  <si>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</si>
  <si>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</si>
  <si>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</si>
  <si>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</si>
  <si>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</si>
  <si>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</si>
  <si>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</si>
  <si>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</si>
  <si>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</si>
  <si>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</si>
  <si>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</si>
  <si>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</si>
  <si>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</si>
  <si>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</si>
  <si>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</si>
  <si>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</si>
  <si>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</si>
  <si>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</si>
  <si>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</si>
  <si>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</si>
  <si>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</si>
  <si>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</si>
  <si>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</si>
  <si>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</si>
  <si>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</si>
  <si>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</si>
  <si>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</si>
  <si>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</si>
  <si>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</si>
  <si>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</si>
  <si>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</si>
  <si>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</si>
  <si>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</si>
  <si>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</si>
  <si>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</si>
  <si>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</si>
  <si>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</si>
  <si>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</si>
  <si>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</si>
  <si>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</si>
  <si>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</si>
  <si>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</si>
  <si>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</si>
  <si>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</si>
  <si>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</si>
  <si>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</si>
  <si>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</si>
  <si>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</si>
  <si>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</si>
  <si>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</si>
  <si>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</si>
  <si>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</si>
  <si>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</si>
  <si>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</si>
  <si>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</si>
  <si>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</si>
  <si>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</si>
  <si>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</si>
  <si>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</si>
  <si>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</si>
  <si>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</si>
  <si>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</si>
  <si>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</si>
  <si>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</si>
  <si>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</si>
  <si>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</si>
  <si>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</si>
  <si>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</si>
  <si>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</si>
  <si>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</si>
  <si>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</si>
  <si>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</si>
  <si>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</si>
  <si>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</si>
  <si>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</si>
  <si>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</si>
  <si>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</si>
  <si>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</si>
  <si>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</si>
  <si>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</si>
  <si>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</si>
  <si>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</si>
  <si>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</si>
  <si>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</si>
  <si>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</si>
  <si>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</si>
  <si>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</si>
  <si>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</si>
  <si>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</si>
  <si>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</si>
  <si>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</si>
  <si>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</si>
  <si>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</si>
  <si>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</si>
  <si>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</si>
  <si>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</si>
  <si>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</si>
  <si>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</si>
  <si>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</si>
  <si>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</si>
  <si>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</si>
  <si>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</si>
  <si>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</si>
  <si>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</si>
  <si>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</si>
  <si>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</si>
  <si>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</si>
  <si>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</si>
  <si>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</si>
  <si>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</si>
  <si>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</si>
  <si>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</si>
  <si>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</si>
  <si>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</si>
  <si>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</si>
  <si>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</si>
  <si>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</si>
  <si>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</si>
  <si>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</si>
  <si>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</si>
  <si>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</si>
  <si>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</si>
  <si>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</si>
  <si>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</si>
  <si>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</si>
  <si>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</si>
  <si>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</si>
  <si>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</si>
  <si>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</si>
  <si>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</si>
  <si>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</si>
  <si>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</si>
  <si>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</si>
  <si>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</si>
  <si>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</si>
  <si>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</si>
  <si>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</si>
  <si>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</si>
  <si>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</si>
  <si>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</si>
  <si>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</si>
  <si>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</si>
  <si>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</si>
  <si>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</si>
  <si>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</si>
  <si>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</si>
  <si>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</si>
  <si>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</si>
  <si>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</si>
  <si>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</si>
  <si>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</si>
  <si>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</si>
  <si>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</si>
  <si>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</si>
  <si>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</si>
  <si>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</si>
  <si>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</si>
  <si>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</si>
  <si>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</si>
  <si>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</si>
  <si>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</si>
  <si>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</si>
  <si>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</si>
  <si>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</si>
  <si>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</si>
  <si>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</si>
  <si>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</si>
  <si>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</si>
  <si>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</si>
  <si>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</si>
  <si>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</si>
  <si>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</si>
  <si>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</si>
  <si>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</si>
  <si>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</si>
  <si>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</si>
  <si>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</si>
  <si>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</si>
  <si>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</si>
  <si>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</si>
  <si>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</si>
  <si>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</si>
  <si>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</si>
  <si>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</si>
  <si>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</si>
  <si>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</si>
  <si>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</si>
  <si>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</si>
  <si>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</si>
  <si>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</si>
  <si>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</si>
  <si>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</si>
  <si>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</si>
  <si>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</si>
  <si>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</si>
  <si>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</si>
  <si>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</si>
  <si>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</si>
  <si>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</si>
  <si>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</si>
  <si>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</si>
  <si>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</si>
  <si>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</si>
  <si>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</si>
  <si>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</si>
  <si>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</si>
  <si>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</si>
  <si>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</si>
  <si>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</si>
  <si>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</si>
  <si>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</si>
  <si>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</si>
  <si>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</si>
  <si>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</si>
  <si>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</si>
  <si>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</si>
  <si>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</si>
  <si>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</si>
  <si>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</si>
  <si>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</si>
  <si>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</si>
  <si>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</si>
  <si>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</si>
  <si>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</si>
  <si>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</si>
  <si>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</si>
  <si>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</si>
  <si>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</si>
  <si>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</si>
  <si>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</si>
  <si>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</si>
  <si>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</si>
  <si>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</si>
  <si>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</si>
  <si>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</si>
  <si>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</si>
  <si>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</si>
  <si>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</si>
  <si>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</si>
  <si>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</si>
  <si>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</si>
  <si>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</si>
  <si>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</si>
  <si>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</si>
  <si>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</si>
  <si>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</si>
  <si>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</si>
  <si>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</si>
  <si>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</si>
  <si>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</si>
  <si>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</si>
  <si>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</si>
  <si>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</si>
  <si>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</si>
  <si>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</si>
  <si>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</si>
  <si>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</si>
  <si>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</si>
  <si>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</si>
  <si>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</si>
  <si>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</si>
  <si>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</si>
  <si>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</si>
  <si>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</si>
  <si>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</si>
  <si>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</si>
  <si>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</si>
  <si>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</si>
  <si>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</si>
  <si>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</si>
  <si>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</si>
  <si>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</si>
  <si>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</si>
  <si>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</si>
  <si>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</si>
  <si>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</si>
  <si>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</si>
  <si>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</si>
  <si>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</si>
  <si>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</si>
  <si>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</si>
  <si>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</si>
  <si>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</si>
  <si>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</si>
  <si>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</si>
  <si>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</si>
  <si>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</si>
  <si>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</si>
  <si>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</si>
  <si>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</si>
  <si>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</si>
  <si>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</si>
  <si>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</si>
  <si>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</si>
  <si>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</si>
  <si>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</si>
  <si>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</si>
  <si>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</si>
  <si>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</si>
  <si>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</si>
  <si>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</si>
  <si>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</si>
  <si>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</si>
  <si>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</si>
  <si>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</si>
  <si>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</si>
  <si>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</si>
  <si>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</si>
  <si>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</si>
  <si>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</si>
  <si>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</si>
  <si>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</si>
  <si>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</si>
  <si>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</si>
  <si>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</si>
  <si>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</si>
  <si>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</si>
  <si>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</si>
  <si>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</si>
  <si>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</si>
  <si>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</si>
  <si>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</si>
  <si>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</si>
  <si>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</si>
  <si>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</si>
  <si>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</si>
  <si>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</si>
  <si>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</si>
  <si>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</si>
  <si>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</si>
  <si>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</si>
  <si>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</si>
  <si>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</si>
  <si>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</si>
  <si>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</si>
  <si>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</si>
  <si>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</si>
  <si>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</si>
  <si>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</si>
  <si>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</si>
  <si>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</si>
  <si>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</si>
  <si>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</si>
  <si>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</si>
  <si>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</si>
  <si>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</si>
  <si>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</si>
  <si>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</si>
  <si>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</si>
  <si>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</si>
  <si>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</si>
  <si>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</si>
  <si>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</si>
  <si>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</si>
  <si>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</si>
  <si>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</si>
  <si>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</si>
  <si>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</si>
  <si>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</si>
  <si>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</si>
  <si>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</si>
  <si>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</si>
  <si>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</si>
  <si>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</si>
  <si>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</si>
  <si>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</si>
  <si>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</si>
  <si>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</si>
  <si>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</si>
  <si>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</si>
  <si>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</si>
  <si>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</si>
  <si>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</si>
  <si>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</si>
  <si>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</si>
  <si>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</si>
  <si>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</si>
  <si>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</si>
  <si>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</si>
  <si>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</si>
  <si>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</si>
  <si>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</si>
  <si>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</si>
  <si>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</si>
  <si>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</si>
  <si>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</si>
  <si>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</si>
  <si>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</si>
  <si>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</si>
  <si>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</si>
  <si>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</si>
  <si>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</si>
  <si>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</si>
  <si>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</si>
  <si>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</si>
  <si>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</si>
  <si>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</si>
  <si>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</si>
  <si>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</si>
  <si>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</si>
  <si>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</si>
  <si>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</si>
  <si>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</si>
  <si>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</si>
  <si>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</si>
  <si>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</si>
  <si>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</si>
  <si>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</si>
  <si>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</si>
  <si>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</si>
  <si>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</si>
  <si>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</si>
  <si>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</si>
  <si>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</si>
  <si>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</si>
  <si>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</si>
  <si>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</si>
  <si>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</si>
  <si>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</si>
  <si>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</si>
  <si>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</si>
  <si>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</si>
  <si>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</si>
  <si>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</si>
  <si>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</si>
  <si>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</si>
  <si>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</si>
  <si>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</si>
  <si>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</si>
  <si>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</si>
  <si>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</si>
  <si>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</si>
  <si>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</si>
  <si>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</si>
  <si>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</si>
  <si>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</si>
  <si>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</si>
  <si>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</si>
  <si>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</si>
  <si>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</si>
  <si>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</si>
  <si>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</si>
  <si>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</si>
  <si>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</si>
  <si>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</si>
  <si>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</si>
  <si>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</si>
  <si>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</si>
  <si>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</si>
  <si>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</si>
  <si>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</si>
  <si>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</si>
  <si>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</si>
  <si>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</si>
  <si>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</si>
  <si>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</si>
  <si>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</si>
  <si>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</si>
  <si>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</si>
  <si>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</si>
  <si>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</si>
  <si>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</si>
  <si>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</si>
  <si>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</si>
  <si>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</si>
  <si>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</si>
  <si>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</si>
  <si>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</si>
  <si>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</si>
  <si>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</si>
  <si>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</si>
  <si>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</si>
  <si>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</si>
  <si>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</si>
  <si>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</si>
  <si>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</si>
  <si>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</si>
  <si>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</si>
  <si>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</si>
  <si>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</si>
  <si>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</si>
  <si>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</si>
  <si>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</si>
  <si>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</si>
  <si>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</si>
  <si>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</si>
  <si>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</si>
  <si>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</si>
  <si>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</si>
  <si>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</si>
  <si>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</si>
  <si>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</si>
  <si>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</si>
  <si>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</si>
  <si>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</si>
  <si>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</si>
  <si>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</si>
  <si>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</si>
  <si>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</si>
  <si>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</si>
  <si>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</si>
  <si>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</si>
  <si>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</si>
  <si>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</si>
  <si>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</si>
  <si>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</si>
  <si>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</si>
  <si>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</si>
  <si>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</si>
  <si>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</si>
  <si>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</si>
  <si>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</si>
  <si>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</si>
  <si>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</si>
  <si>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</si>
  <si>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</si>
  <si>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</si>
  <si>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</si>
  <si>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</si>
  <si>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</si>
  <si>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</si>
  <si>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</si>
  <si>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</si>
  <si>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</si>
  <si>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</si>
  <si>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</si>
  <si>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</si>
  <si>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</si>
  <si>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</si>
  <si>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</si>
  <si>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</si>
  <si>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</si>
  <si>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</si>
  <si>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</si>
  <si>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</si>
  <si>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</si>
  <si>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</si>
  <si>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</si>
  <si>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</si>
  <si>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</si>
  <si>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</si>
  <si>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</si>
  <si>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</si>
  <si>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</si>
  <si>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</si>
  <si>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</si>
  <si>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</si>
  <si>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</si>
  <si>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</si>
  <si>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</si>
  <si>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</si>
  <si>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</si>
  <si>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</si>
  <si>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</si>
  <si>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</si>
  <si>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</si>
  <si>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</si>
  <si>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</si>
  <si>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</si>
  <si>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</si>
  <si>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</si>
  <si>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</si>
  <si>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</si>
  <si>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</si>
  <si>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</si>
  <si>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</si>
  <si>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</si>
  <si>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</si>
  <si>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</si>
  <si>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</si>
  <si>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</si>
  <si>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</si>
  <si>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</si>
  <si>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</si>
  <si>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</si>
  <si>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</si>
  <si>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</si>
  <si>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</si>
  <si>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</si>
  <si>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</si>
  <si>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</si>
  <si>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</si>
  <si>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</si>
  <si>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</si>
  <si>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</si>
  <si>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</si>
  <si>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</si>
  <si>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</si>
  <si>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</si>
  <si>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</si>
  <si>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</si>
  <si>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</si>
  <si>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</si>
  <si>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</si>
  <si>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</si>
  <si>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</si>
  <si>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</si>
  <si>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</si>
  <si>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</si>
  <si>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</si>
  <si>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</si>
  <si>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</si>
  <si>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</si>
  <si>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</si>
  <si>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</si>
  <si>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</si>
  <si>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</si>
  <si>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</si>
  <si>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</si>
  <si>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</si>
  <si>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</si>
  <si>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</si>
  <si>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</si>
  <si>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</si>
  <si>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</si>
  <si>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</si>
  <si>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</si>
  <si>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</si>
  <si>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</si>
  <si>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</si>
  <si>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</si>
  <si>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</si>
  <si>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</si>
  <si>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</si>
  <si>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</si>
  <si>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</si>
  <si>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</si>
  <si>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</si>
  <si>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</si>
  <si>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</si>
  <si>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</si>
  <si>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</si>
  <si>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</si>
  <si>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</si>
  <si>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</si>
  <si>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</si>
  <si>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</si>
  <si>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</si>
  <si>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</si>
  <si>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</si>
  <si>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</si>
  <si>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</si>
  <si>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</si>
  <si>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</si>
  <si>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</si>
  <si>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</si>
  <si>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</si>
  <si>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</si>
  <si>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</si>
  <si>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</si>
  <si>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</si>
  <si>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</si>
  <si>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</si>
  <si>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</si>
  <si>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</si>
  <si>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</si>
  <si>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</si>
  <si>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</si>
  <si>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</si>
  <si>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</si>
  <si>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</si>
  <si>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</si>
  <si>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</si>
  <si>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</si>
  <si>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</si>
  <si>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</si>
  <si>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</si>
  <si>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</si>
  <si>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</si>
  <si>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</si>
  <si>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</si>
  <si>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</si>
  <si>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</si>
  <si>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</si>
  <si>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</si>
  <si>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</si>
  <si>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</si>
  <si>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</si>
  <si>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</si>
  <si>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</si>
  <si>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</si>
  <si>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</si>
  <si>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</si>
  <si>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</si>
  <si>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</si>
  <si>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</si>
  <si>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</si>
  <si>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</si>
  <si>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</si>
  <si>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</si>
  <si>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</si>
  <si>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</si>
  <si>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</si>
  <si>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</si>
  <si>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</si>
  <si>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</si>
  <si>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</si>
  <si>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</si>
  <si>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</si>
  <si>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</si>
  <si>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</si>
  <si>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</si>
  <si>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</si>
  <si>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</si>
  <si>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</si>
  <si>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</si>
  <si>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</si>
  <si>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</si>
  <si>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</si>
  <si>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</si>
  <si>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</si>
  <si>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</si>
  <si>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</si>
  <si>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</si>
  <si>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</si>
  <si>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</si>
  <si>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</si>
  <si>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</si>
  <si>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</si>
  <si>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</si>
  <si>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</si>
  <si>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</si>
  <si>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</si>
  <si>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</si>
  <si>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</si>
  <si>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</si>
  <si>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</si>
  <si>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</si>
  <si>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</si>
  <si>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</si>
  <si>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</si>
  <si>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</si>
  <si>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</si>
  <si>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</si>
  <si>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</si>
  <si>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</si>
  <si>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</si>
  <si>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</si>
  <si>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</si>
  <si>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</si>
  <si>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</si>
  <si>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</si>
  <si>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</si>
  <si>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</si>
  <si>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</si>
  <si>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</si>
  <si>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</si>
  <si>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</si>
  <si>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</si>
  <si>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</si>
  <si>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</si>
  <si>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</si>
  <si>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</si>
  <si>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</si>
  <si>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</si>
  <si>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</si>
  <si>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</si>
  <si>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</si>
  <si>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</si>
  <si>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</si>
  <si>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</si>
  <si>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</si>
  <si>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</si>
  <si>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</si>
  <si>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</si>
  <si>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</si>
  <si>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</si>
  <si>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</si>
  <si>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</si>
  <si>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</si>
  <si>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</si>
  <si>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</si>
  <si>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</si>
  <si>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</si>
  <si>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</si>
  <si>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</si>
  <si>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</si>
  <si>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</si>
  <si>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</si>
  <si>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</si>
  <si>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</si>
  <si>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</si>
  <si>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</si>
  <si>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</si>
  <si>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</si>
  <si>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</si>
  <si>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</si>
  <si>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</si>
  <si>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</si>
  <si>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</si>
  <si>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</si>
  <si>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</si>
  <si>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</si>
  <si>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</si>
  <si>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</si>
  <si>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</si>
  <si>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</si>
  <si>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</si>
  <si>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</si>
  <si>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</si>
  <si>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</si>
  <si>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</si>
  <si>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</si>
  <si>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</si>
  <si>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</si>
  <si>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</si>
  <si>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</si>
  <si>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</si>
  <si>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</si>
  <si>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</si>
  <si>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</si>
  <si>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</si>
  <si>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</si>
  <si>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</si>
  <si>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</si>
  <si>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</si>
  <si>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</si>
  <si>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</si>
  <si>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</si>
  <si>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</si>
  <si>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</si>
  <si>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</si>
  <si>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</si>
  <si>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</si>
  <si>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</si>
  <si>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</si>
  <si>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</si>
  <si>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</si>
  <si>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</si>
  <si>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</si>
  <si>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</si>
  <si>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</si>
  <si>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</si>
  <si>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</si>
  <si>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</si>
  <si>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</si>
  <si>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</si>
  <si>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</si>
  <si>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</si>
  <si>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</si>
  <si>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</si>
  <si>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</si>
  <si>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</si>
  <si>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</si>
  <si>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</si>
  <si>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</si>
  <si>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</si>
  <si>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</si>
  <si>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</si>
  <si>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</si>
  <si>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</si>
  <si>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</si>
  <si>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</si>
  <si>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</si>
  <si>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</si>
  <si>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</si>
  <si>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</si>
  <si>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</si>
  <si>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</si>
  <si>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</si>
  <si>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</si>
  <si>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</si>
  <si>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</si>
  <si>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</si>
  <si>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</si>
  <si>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</si>
  <si>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</si>
  <si>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</si>
  <si>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</si>
  <si>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</si>
  <si>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</si>
  <si>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</si>
  <si>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</si>
  <si>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</si>
  <si>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</si>
  <si>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</si>
  <si>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</si>
  <si>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</si>
  <si>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</si>
  <si>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</si>
  <si>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</si>
  <si>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</si>
  <si>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</si>
  <si>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</si>
  <si>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</si>
  <si>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</si>
  <si>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</si>
  <si>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</si>
  <si>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</si>
  <si>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</si>
  <si>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</si>
  <si>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</si>
  <si>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</si>
  <si>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</si>
  <si>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</si>
  <si>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</si>
  <si>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</si>
  <si>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</si>
  <si>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</si>
  <si>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</si>
  <si>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</si>
  <si>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</si>
  <si>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</si>
  <si>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</si>
  <si>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</si>
  <si>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</si>
  <si>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</si>
  <si>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</si>
  <si>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</si>
  <si>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</si>
  <si>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</si>
  <si>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</si>
  <si>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</si>
  <si>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</si>
  <si>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</si>
  <si>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</si>
  <si>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</si>
  <si>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</si>
  <si>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</si>
  <si>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</si>
  <si>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</si>
  <si>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</si>
  <si>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</si>
  <si>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</si>
  <si>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</si>
  <si>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</si>
  <si>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</si>
  <si>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</si>
  <si>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</si>
  <si>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</si>
  <si>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</si>
  <si>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</si>
  <si>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</si>
  <si>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</si>
  <si>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</si>
  <si>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</si>
  <si>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</si>
  <si>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</si>
  <si>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</si>
  <si>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</si>
  <si>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</si>
  <si>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</si>
  <si>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</si>
  <si>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</si>
  <si>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</si>
  <si>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</si>
  <si>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</si>
  <si>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</si>
  <si>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</si>
  <si>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</si>
  <si>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</si>
  <si>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</si>
  <si>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</si>
  <si>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</si>
  <si>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</si>
  <si>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</si>
  <si>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</si>
  <si>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</si>
  <si>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</si>
  <si>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</si>
  <si>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</si>
  <si>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</si>
  <si>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</si>
  <si>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</si>
  <si>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</si>
  <si>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</si>
  <si>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</si>
  <si>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</si>
  <si>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</si>
  <si>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</si>
  <si>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</si>
  <si>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</si>
  <si>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</si>
  <si>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</si>
  <si>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</si>
  <si>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</si>
  <si>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</si>
  <si>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</si>
  <si>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</si>
  <si>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</si>
  <si>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</si>
  <si>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</si>
  <si>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</si>
  <si>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</si>
  <si>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</si>
  <si>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</si>
  <si>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</si>
  <si>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</si>
  <si>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</si>
  <si>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</si>
  <si>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</si>
  <si>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</si>
  <si>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</si>
  <si>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</si>
  <si>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</si>
  <si>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</si>
  <si>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</si>
  <si>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</si>
  <si>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</si>
  <si>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</si>
  <si>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</si>
  <si>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</si>
  <si>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</si>
  <si>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</si>
  <si>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</si>
  <si>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</si>
  <si>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</si>
  <si>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</si>
  <si>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</si>
  <si>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</si>
  <si>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</si>
  <si>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</si>
  <si>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</si>
  <si>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</si>
  <si>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</si>
  <si>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</si>
  <si>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</si>
  <si>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</si>
  <si>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</si>
  <si>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</si>
  <si>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</si>
  <si>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</si>
  <si>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</si>
  <si>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</si>
  <si>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</si>
  <si>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</si>
  <si>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</si>
  <si>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</si>
  <si>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</si>
  <si>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</si>
  <si>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</si>
  <si>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</si>
  <si>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</si>
  <si>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</si>
  <si>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</si>
  <si>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</si>
  <si>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</si>
  <si>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</si>
  <si>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</si>
  <si>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</si>
  <si>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</si>
  <si>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</si>
  <si>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</si>
  <si>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</si>
  <si>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</si>
  <si>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</si>
  <si>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</si>
  <si>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</si>
  <si>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</si>
  <si>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</si>
  <si>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</si>
  <si>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</si>
  <si>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</si>
  <si>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</si>
  <si>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</si>
  <si>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</si>
  <si>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</si>
  <si>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</si>
  <si>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</si>
  <si>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</si>
  <si>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</si>
  <si>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</si>
  <si>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</si>
  <si>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</si>
  <si>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</si>
  <si>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</si>
  <si>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</si>
  <si>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</si>
  <si>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</si>
  <si>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</si>
  <si>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</si>
  <si>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</si>
  <si>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</si>
  <si>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</si>
  <si>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</si>
  <si>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</si>
  <si>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</si>
  <si>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</si>
  <si>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</si>
  <si>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</si>
  <si>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</si>
  <si>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</si>
  <si>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</si>
  <si>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</si>
  <si>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</si>
  <si>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</si>
  <si>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</si>
  <si>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</si>
  <si>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</si>
  <si>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</si>
  <si>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</si>
  <si>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</si>
  <si>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</si>
  <si>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</si>
  <si>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</si>
  <si>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</si>
  <si>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</si>
  <si>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</si>
  <si>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</si>
  <si>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</si>
  <si>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</si>
  <si>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</si>
  <si>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</si>
  <si>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</si>
  <si>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</si>
  <si>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</si>
  <si>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</si>
  <si>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</si>
  <si>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</si>
  <si>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</si>
  <si>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</si>
  <si>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</si>
  <si>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</si>
  <si>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</si>
  <si>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</si>
  <si>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</si>
  <si>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</si>
  <si>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</si>
  <si>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</si>
  <si>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</si>
  <si>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</si>
  <si>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</si>
  <si>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</si>
  <si>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</si>
  <si>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</si>
  <si>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</si>
  <si>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</si>
  <si>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</si>
  <si>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</si>
  <si>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</si>
  <si>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</si>
  <si>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</si>
  <si>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</si>
  <si>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</si>
  <si>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</si>
  <si>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</si>
  <si>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</si>
  <si>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</si>
  <si>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</si>
  <si>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</si>
  <si>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</si>
  <si>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</si>
  <si>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</si>
  <si>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</si>
  <si>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</si>
  <si>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</si>
  <si>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</si>
  <si>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</si>
  <si>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</si>
  <si>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</si>
  <si>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</si>
  <si>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</si>
  <si>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</si>
  <si>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</si>
  <si>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</si>
  <si>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</si>
  <si>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</si>
  <si>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</si>
  <si>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</si>
  <si>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</si>
  <si>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</si>
  <si>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</si>
  <si>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</si>
  <si>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</si>
  <si>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</si>
  <si>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</si>
  <si>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</si>
  <si>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</si>
  <si>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</si>
  <si>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</si>
  <si>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</si>
  <si>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</si>
  <si>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</si>
  <si>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</si>
  <si>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</si>
  <si>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</si>
  <si>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</si>
  <si>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</si>
  <si>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</si>
  <si>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</si>
  <si>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</si>
  <si>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</si>
  <si>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</si>
  <si>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</si>
  <si>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</si>
  <si>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</si>
  <si>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</si>
  <si>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</si>
  <si>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</si>
  <si>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</si>
  <si>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</si>
  <si>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</si>
  <si>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</si>
  <si>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</si>
  <si>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</si>
  <si>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</si>
  <si>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</si>
  <si>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</si>
  <si>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</si>
  <si>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</si>
  <si>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</si>
  <si>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</si>
  <si>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</si>
  <si>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</si>
  <si>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</si>
  <si>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</si>
  <si>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</si>
  <si>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</si>
  <si>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</si>
  <si>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</si>
  <si>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</si>
  <si>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</si>
  <si>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</si>
  <si>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</si>
  <si>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</si>
  <si>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</si>
  <si>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</si>
  <si>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</si>
  <si>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</si>
  <si>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</si>
  <si>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</si>
  <si>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</si>
  <si>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</si>
  <si>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</si>
  <si>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</si>
  <si>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</si>
  <si>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</si>
  <si>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</si>
  <si>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</si>
  <si>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</si>
  <si>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</si>
  <si>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</si>
  <si>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</si>
  <si>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</si>
  <si>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</si>
  <si>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</si>
  <si>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</si>
  <si>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</si>
  <si>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</si>
  <si>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</si>
  <si>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</si>
  <si>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</si>
  <si>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</si>
  <si>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</si>
  <si>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</si>
  <si>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</si>
  <si>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</si>
  <si>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</si>
  <si>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</si>
  <si>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</si>
  <si>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</si>
  <si>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</si>
  <si>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</si>
  <si>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</si>
  <si>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</si>
  <si>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</si>
  <si>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</si>
  <si>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</si>
  <si>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</si>
  <si>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</si>
  <si>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</si>
  <si>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</si>
  <si>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</si>
  <si>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</si>
  <si>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</si>
  <si>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</si>
  <si>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</si>
  <si>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</si>
  <si>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</si>
  <si>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</si>
  <si>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</si>
  <si>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</si>
  <si>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</si>
  <si>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</si>
  <si>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</si>
  <si>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</si>
  <si>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</si>
  <si>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</si>
  <si>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</si>
  <si>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</si>
  <si>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</si>
  <si>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</si>
  <si>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</si>
  <si>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</si>
  <si>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</si>
  <si>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</si>
  <si>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</si>
  <si>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</si>
  <si>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</si>
  <si>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</si>
  <si>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</si>
  <si>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</si>
  <si>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</si>
  <si>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</si>
  <si>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</si>
  <si>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</si>
  <si>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</si>
  <si>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</si>
  <si>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</si>
  <si>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</si>
  <si>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</si>
  <si>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</si>
  <si>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</si>
  <si>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</si>
  <si>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</si>
  <si>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</si>
  <si>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</si>
  <si>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</si>
  <si>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</si>
  <si>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</si>
  <si>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</si>
  <si>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</si>
  <si>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</si>
  <si>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</si>
  <si>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</si>
  <si>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</si>
  <si>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</si>
  <si>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</si>
  <si>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</si>
  <si>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</si>
  <si>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</si>
  <si>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</si>
  <si>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</si>
  <si>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</si>
  <si>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</si>
  <si>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</si>
  <si>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</si>
  <si>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</si>
  <si>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</si>
  <si>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</si>
  <si>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</si>
  <si>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</si>
  <si>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</si>
  <si>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</si>
  <si>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</si>
  <si>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</si>
  <si>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</si>
  <si>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</si>
  <si>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</si>
  <si>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</si>
  <si>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</si>
  <si>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</si>
  <si>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</si>
  <si>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</si>
  <si>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</si>
  <si>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</si>
  <si>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</si>
  <si>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</si>
  <si>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</si>
  <si>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</si>
  <si>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</si>
  <si>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</si>
  <si>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</si>
  <si>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</si>
  <si>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</si>
  <si>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</si>
  <si>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</si>
  <si>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</si>
  <si>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</si>
  <si>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</si>
  <si>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</si>
  <si>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</si>
  <si>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</si>
  <si>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</si>
  <si>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</si>
  <si>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</si>
  <si>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</si>
  <si>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</si>
  <si>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</si>
  <si>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</si>
  <si>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</si>
  <si>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</si>
  <si>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</si>
  <si>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</si>
  <si>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</si>
  <si>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</si>
  <si>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</si>
  <si>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</si>
  <si>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</si>
  <si>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</si>
  <si>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</si>
  <si>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</si>
  <si>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</si>
  <si>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</si>
  <si>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</si>
  <si>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</si>
  <si>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</si>
  <si>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</si>
  <si>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</si>
  <si>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</si>
  <si>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</si>
  <si>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</si>
  <si>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</si>
  <si>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</si>
  <si>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</si>
  <si>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</si>
  <si>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</si>
  <si>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</si>
  <si>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</si>
  <si>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</si>
  <si>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</si>
  <si>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</si>
  <si>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</si>
  <si>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</si>
  <si>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</si>
  <si>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</si>
  <si>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</si>
  <si>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</si>
  <si>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</si>
  <si>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</si>
  <si>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</si>
  <si>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</si>
  <si>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</si>
  <si>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</si>
  <si>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</si>
  <si>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</si>
  <si>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</si>
  <si>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</si>
  <si>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</si>
  <si>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</si>
  <si>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</si>
  <si>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</si>
  <si>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</si>
  <si>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</si>
  <si>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</si>
  <si>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</si>
  <si>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</si>
  <si>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</si>
  <si>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</si>
  <si>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</si>
  <si>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</si>
  <si>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</si>
  <si>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</si>
  <si>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</si>
  <si>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</si>
  <si>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</si>
  <si>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</si>
  <si>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</si>
  <si>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</si>
  <si>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</si>
  <si>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</si>
  <si>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</si>
  <si>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</si>
  <si>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</si>
  <si>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</si>
  <si>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</si>
  <si>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</si>
  <si>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</si>
  <si>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</si>
  <si>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</si>
  <si>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</si>
  <si>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</si>
  <si>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</si>
  <si>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</si>
  <si>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</si>
  <si>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</si>
  <si>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</si>
  <si>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</si>
  <si>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</si>
  <si>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</si>
  <si>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</si>
  <si>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</si>
  <si>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</si>
  <si>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</si>
  <si>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</si>
  <si>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</si>
  <si>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</si>
  <si>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</si>
  <si>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</si>
  <si>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</si>
  <si>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</si>
  <si>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</si>
  <si>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</si>
  <si>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</si>
  <si>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</si>
  <si>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</si>
  <si>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</si>
  <si>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</si>
  <si>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</si>
  <si>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</si>
  <si>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</si>
  <si>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</si>
  <si>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</si>
  <si>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</si>
  <si>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</si>
  <si>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</si>
  <si>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</si>
  <si>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</si>
  <si>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</si>
  <si>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</si>
  <si>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</si>
  <si>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</si>
  <si>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</si>
  <si>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</si>
  <si>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</si>
  <si>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</si>
  <si>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</si>
  <si>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</si>
  <si>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</si>
  <si>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</si>
  <si>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</si>
  <si>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</si>
  <si>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</si>
  <si>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</si>
  <si>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</si>
  <si>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</si>
  <si>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</si>
  <si>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</si>
  <si>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</si>
  <si>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</si>
  <si>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</si>
  <si>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</si>
  <si>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</si>
  <si>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</si>
  <si>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</si>
  <si>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</si>
  <si>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</si>
  <si>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</si>
  <si>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</si>
  <si>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</si>
  <si>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</si>
  <si>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</si>
  <si>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</si>
  <si>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</si>
  <si>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</si>
  <si>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</si>
  <si>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</si>
  <si>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</si>
  <si>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</si>
  <si>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</si>
  <si>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</si>
  <si>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</si>
  <si>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</si>
  <si>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</si>
  <si>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</si>
  <si>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</si>
  <si>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</si>
  <si>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</si>
  <si>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</si>
  <si>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</si>
  <si>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</si>
  <si>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</si>
  <si>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</si>
  <si>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</si>
  <si>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</si>
  <si>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</si>
  <si>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</si>
  <si>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</si>
  <si>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</si>
  <si>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</si>
  <si>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</si>
  <si>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</si>
  <si>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</si>
  <si>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</si>
  <si>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</si>
  <si>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</si>
  <si>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</si>
  <si>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</si>
  <si>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</si>
  <si>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</si>
  <si>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</si>
  <si>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</si>
  <si>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</si>
  <si>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</si>
  <si>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</si>
  <si>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</si>
  <si>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</si>
  <si>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</si>
  <si>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</si>
  <si>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</si>
  <si>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</si>
  <si>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</si>
  <si>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</si>
  <si>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</si>
  <si>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</si>
  <si>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</si>
  <si>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</si>
  <si>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</si>
  <si>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</si>
  <si>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</si>
  <si>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</si>
  <si>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</si>
  <si>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</si>
  <si>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</si>
  <si>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</si>
  <si>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</si>
  <si>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</si>
  <si>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</si>
  <si>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</si>
  <si>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</si>
  <si>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</si>
  <si>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</si>
  <si>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</si>
  <si>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</si>
  <si>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</si>
  <si>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</si>
  <si>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</si>
  <si>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</si>
  <si>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</si>
  <si>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</si>
  <si>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</si>
  <si>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</si>
  <si>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</si>
  <si>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</si>
  <si>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</si>
  <si>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</si>
  <si>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</si>
  <si>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</si>
  <si>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</si>
  <si>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</si>
  <si>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</si>
  <si>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</si>
  <si>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</si>
  <si>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</si>
  <si>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</si>
  <si>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</si>
  <si>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</si>
  <si>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</si>
  <si>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</si>
  <si>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</si>
  <si>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</si>
  <si>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</si>
  <si>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</si>
  <si>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</si>
  <si>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</si>
  <si>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</si>
  <si>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</si>
  <si>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</si>
  <si>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</si>
  <si>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</si>
  <si>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</si>
  <si>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</si>
  <si>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</si>
  <si>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</si>
  <si>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</si>
  <si>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</si>
  <si>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</si>
  <si>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</si>
  <si>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</si>
  <si>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</si>
  <si>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</si>
  <si>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</si>
  <si>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</si>
  <si>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</si>
  <si>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</si>
  <si>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</si>
  <si>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</si>
  <si>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</si>
  <si>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</si>
  <si>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</si>
  <si>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</si>
  <si>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</si>
  <si>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</si>
  <si>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</si>
  <si>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</si>
  <si>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</si>
  <si>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</si>
  <si>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</si>
  <si>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</si>
  <si>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</si>
  <si>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</si>
  <si>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</si>
  <si>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</si>
  <si>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</si>
  <si>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</si>
  <si>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</si>
  <si>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</si>
  <si>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</si>
  <si>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</si>
  <si>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</si>
  <si>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</si>
  <si>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</si>
  <si>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</si>
  <si>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</si>
  <si>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</si>
  <si>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</si>
  <si>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</si>
  <si>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</si>
  <si>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</si>
  <si>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</si>
  <si>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</si>
  <si>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</si>
  <si>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</si>
  <si>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</si>
  <si>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</si>
  <si>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</si>
  <si>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</si>
  <si>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</si>
  <si>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</si>
  <si>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</si>
  <si>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</si>
  <si>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</si>
  <si>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</si>
  <si>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</si>
  <si>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</si>
  <si>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</si>
  <si>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</si>
  <si>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</si>
  <si>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</si>
  <si>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</si>
  <si>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</si>
  <si>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</si>
  <si>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</si>
  <si>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</si>
  <si>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</si>
  <si>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</si>
  <si>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</si>
  <si>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</si>
  <si>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</si>
  <si>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</si>
  <si>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</si>
  <si>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</si>
  <si>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</si>
  <si>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</si>
  <si>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</si>
  <si>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</si>
  <si>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</si>
  <si>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</si>
  <si>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</si>
  <si>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</si>
  <si>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</si>
  <si>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</si>
  <si>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</si>
  <si>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</si>
  <si>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</si>
  <si>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</si>
  <si>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</si>
  <si>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</si>
  <si>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</si>
  <si>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</si>
  <si>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</si>
  <si>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</si>
  <si>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</si>
  <si>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</si>
  <si>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</si>
  <si>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</si>
  <si>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</si>
  <si>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</si>
  <si>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</si>
  <si>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</si>
  <si>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</si>
  <si>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</si>
  <si>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</si>
  <si>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</si>
  <si>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</si>
  <si>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</si>
  <si>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</si>
  <si>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</si>
  <si>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</si>
  <si>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</si>
  <si>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</si>
  <si>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</si>
  <si>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</si>
  <si>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</si>
  <si>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</si>
  <si>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</si>
  <si>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</si>
  <si>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</si>
  <si>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</si>
  <si>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</si>
  <si>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</si>
  <si>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</si>
  <si>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</si>
  <si>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</si>
  <si>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</si>
  <si>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</si>
  <si>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</si>
  <si>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</si>
  <si>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</si>
  <si>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</si>
  <si>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</si>
  <si>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</si>
  <si>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</si>
  <si>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</si>
  <si>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</si>
  <si>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</si>
  <si>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</si>
  <si>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</si>
  <si>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</si>
  <si>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</si>
  <si>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</si>
  <si>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</si>
  <si>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</si>
  <si>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</si>
  <si>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</si>
  <si>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</si>
  <si>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</si>
  <si>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</si>
  <si>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</si>
  <si>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</si>
  <si>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</si>
  <si>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</si>
  <si>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</si>
  <si>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</si>
  <si>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</si>
  <si>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</si>
  <si>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</si>
  <si>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</si>
  <si>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</si>
  <si>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</si>
  <si>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</si>
  <si>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</si>
  <si>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</si>
  <si>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</si>
  <si>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</si>
  <si>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</si>
  <si>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</si>
  <si>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</si>
  <si>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</si>
  <si>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</si>
  <si>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</si>
  <si>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</si>
  <si>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</si>
  <si>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</si>
  <si>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</si>
  <si>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</si>
  <si>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</si>
  <si>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</si>
  <si>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</si>
  <si>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</si>
  <si>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</si>
  <si>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</si>
  <si>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</si>
  <si>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</si>
  <si>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</si>
  <si>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</si>
  <si>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</si>
  <si>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</si>
  <si>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</si>
  <si>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</si>
  <si>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</si>
  <si>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</si>
  <si>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</si>
  <si>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</si>
  <si>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</si>
  <si>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</si>
  <si>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</si>
  <si>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</si>
  <si>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</si>
  <si>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</si>
  <si>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</si>
  <si>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</si>
  <si>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</si>
  <si>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</si>
  <si>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</si>
  <si>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</si>
  <si>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</si>
  <si>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</si>
  <si>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</si>
  <si>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</si>
  <si>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</si>
  <si>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</si>
  <si>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</si>
  <si>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</si>
  <si>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</si>
  <si>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</si>
  <si>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</si>
  <si>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</si>
  <si>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</si>
  <si>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</si>
  <si>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</si>
  <si>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</si>
  <si>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</si>
  <si>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</si>
  <si>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</si>
  <si>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</si>
  <si>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</si>
  <si>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</si>
  <si>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</si>
  <si>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</si>
  <si>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</si>
  <si>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</si>
  <si>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</si>
  <si>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</si>
  <si>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</si>
  <si>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</si>
  <si>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</si>
  <si>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</si>
  <si>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</si>
  <si>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</si>
  <si>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</si>
  <si>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</si>
  <si>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</si>
  <si>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</si>
  <si>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</si>
  <si>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</si>
  <si>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</si>
  <si>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</si>
  <si>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</si>
  <si>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</si>
  <si>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</si>
  <si>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</si>
  <si>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</si>
  <si>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</si>
  <si>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</si>
  <si>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</si>
  <si>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</si>
  <si>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</si>
  <si>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</si>
  <si>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</si>
  <si>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</si>
  <si>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</si>
  <si>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</si>
  <si>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</si>
  <si>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</si>
  <si>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</si>
  <si>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</si>
  <si>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</si>
  <si>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</si>
  <si>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</si>
  <si>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</si>
  <si>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</si>
  <si>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</si>
  <si>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</si>
  <si>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</si>
  <si>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</si>
  <si>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</si>
  <si>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</si>
  <si>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</si>
  <si>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</si>
  <si>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</si>
  <si>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</si>
  <si>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</si>
  <si>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</si>
  <si>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</si>
  <si>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</si>
  <si>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</si>
  <si>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</si>
  <si>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</si>
  <si>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</si>
  <si>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</si>
  <si>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</si>
  <si>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</si>
  <si>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</si>
  <si>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</si>
  <si>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</si>
  <si>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</si>
  <si>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</si>
  <si>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</si>
  <si>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</si>
  <si>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</si>
  <si>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</si>
  <si>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</si>
  <si>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</si>
  <si>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</si>
  <si>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</si>
  <si>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</si>
  <si>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</si>
  <si>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</si>
  <si>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</si>
  <si>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</si>
  <si>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</si>
  <si>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</si>
  <si>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</si>
  <si>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</si>
  <si>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</si>
  <si>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</si>
  <si>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</si>
  <si>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</si>
  <si>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</si>
  <si>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</si>
  <si>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</si>
  <si>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</si>
  <si>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</si>
  <si>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</si>
  <si>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</si>
  <si>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</si>
  <si>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</si>
  <si>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</si>
  <si>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</si>
  <si>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</si>
  <si>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</si>
  <si>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</si>
  <si>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</si>
  <si>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</si>
  <si>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</si>
  <si>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</si>
  <si>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</si>
  <si>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</si>
  <si>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</si>
  <si>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</si>
  <si>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</si>
  <si>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</si>
  <si>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</si>
  <si>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</si>
  <si>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</si>
  <si>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</si>
  <si>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</si>
  <si>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</si>
  <si>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</si>
  <si>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</si>
  <si>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</si>
  <si>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</si>
  <si>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</si>
  <si>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</si>
  <si>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</si>
  <si>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</si>
  <si>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</si>
  <si>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</si>
  <si>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</si>
  <si>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</si>
  <si>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</si>
  <si>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</si>
  <si>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</si>
  <si>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</si>
  <si>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</si>
  <si>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</si>
  <si>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</si>
  <si>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</si>
  <si>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</si>
  <si>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</si>
  <si>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</si>
  <si>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</si>
  <si>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</si>
  <si>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</si>
  <si>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</si>
  <si>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</si>
  <si>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</si>
  <si>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</si>
  <si>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</si>
  <si>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</si>
  <si>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</si>
  <si>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</si>
  <si>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</si>
  <si>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</si>
  <si>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</si>
  <si>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</si>
  <si>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</si>
  <si>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</si>
  <si>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</si>
  <si>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</si>
  <si>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</si>
  <si>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</si>
  <si>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</si>
  <si>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</si>
  <si>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</si>
  <si>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</si>
  <si>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</si>
  <si>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</si>
  <si>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</si>
  <si>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</si>
  <si>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</si>
  <si>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</si>
  <si>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</si>
  <si>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</si>
  <si>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</si>
  <si>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</si>
  <si>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</si>
  <si>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</si>
  <si>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</si>
  <si>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</si>
  <si>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</si>
  <si>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</si>
  <si>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</si>
  <si>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</si>
  <si>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</si>
  <si>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</si>
  <si>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</si>
  <si>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</si>
  <si>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</si>
  <si>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</si>
  <si>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</si>
  <si>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</si>
  <si>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</si>
  <si>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</si>
  <si>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</si>
  <si>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</si>
  <si>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</si>
  <si>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</si>
  <si>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</si>
  <si>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</si>
  <si>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</si>
  <si>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</si>
  <si>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</si>
  <si>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</si>
  <si>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</si>
  <si>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</si>
  <si>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</si>
  <si>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</si>
  <si>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</si>
  <si>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</si>
  <si>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</si>
  <si>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</si>
  <si>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</si>
  <si>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</si>
  <si>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</si>
  <si>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</si>
  <si>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</si>
  <si>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</si>
  <si>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</si>
  <si>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</si>
  <si>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</si>
  <si>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</si>
  <si>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</si>
  <si>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</si>
  <si>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</si>
  <si>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</si>
  <si>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</si>
  <si>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</si>
  <si>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</si>
  <si>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</si>
  <si>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</si>
  <si>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</si>
  <si>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</si>
  <si>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</si>
  <si>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</si>
  <si>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</si>
  <si>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</si>
  <si>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</si>
  <si>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</si>
  <si>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</si>
  <si>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</si>
  <si>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</si>
  <si>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</si>
  <si>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</si>
  <si>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</si>
  <si>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</si>
  <si>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</si>
  <si>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</si>
  <si>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</si>
  <si>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</si>
  <si>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</si>
  <si>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</si>
  <si>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</si>
  <si>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</si>
  <si>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</si>
  <si>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</si>
  <si>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</si>
  <si>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</si>
  <si>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</si>
  <si>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</si>
  <si>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</si>
  <si>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</si>
  <si>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</si>
  <si>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</si>
  <si>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</si>
  <si>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</si>
  <si>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</si>
  <si>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</si>
  <si>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</si>
  <si>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</si>
  <si>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</si>
  <si>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</si>
  <si>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</si>
  <si>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</si>
  <si>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</si>
  <si>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</si>
  <si>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</si>
  <si>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</si>
  <si>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</si>
  <si>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</si>
  <si>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</si>
  <si>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</si>
  <si>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</si>
  <si>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</si>
  <si>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</si>
  <si>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</si>
  <si>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</si>
  <si>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</si>
  <si>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</si>
  <si>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</si>
  <si>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</si>
  <si>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</si>
  <si>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</si>
  <si>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</si>
  <si>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</si>
  <si>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</si>
  <si>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</si>
  <si>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</si>
  <si>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</si>
  <si>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</si>
  <si>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</si>
  <si>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</si>
  <si>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</si>
  <si>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</si>
  <si>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</si>
  <si>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</si>
  <si>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</si>
  <si>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</si>
  <si>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</si>
  <si>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</si>
  <si>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</si>
  <si>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</si>
  <si>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</si>
  <si>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</si>
  <si>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</si>
  <si>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</si>
  <si>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</si>
  <si>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</si>
  <si>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</si>
  <si>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</si>
  <si>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</si>
  <si>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</si>
  <si>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</si>
  <si>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</si>
  <si>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</si>
  <si>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</si>
  <si>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</si>
  <si>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</si>
  <si>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</si>
  <si>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</si>
  <si>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</si>
  <si>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</si>
  <si>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</si>
  <si>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</si>
  <si>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</si>
  <si>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</si>
  <si>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</si>
  <si>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</si>
  <si>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</si>
  <si>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</si>
  <si>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</si>
  <si>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</si>
  <si>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</si>
  <si>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</si>
  <si>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</si>
  <si>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</si>
  <si>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</si>
  <si>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</si>
  <si>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</si>
  <si>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</si>
  <si>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</si>
  <si>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</si>
  <si>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</si>
  <si>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</si>
  <si>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</si>
  <si>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</si>
  <si>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</si>
  <si>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</si>
  <si>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</si>
  <si>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</si>
  <si>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</si>
  <si>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</si>
  <si>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</si>
  <si>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</si>
  <si>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</si>
  <si>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</si>
  <si>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</si>
  <si>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</si>
  <si>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</si>
  <si>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</si>
  <si>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</si>
  <si>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</si>
  <si>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</si>
  <si>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</si>
  <si>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</si>
  <si>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</si>
  <si>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</si>
  <si>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</si>
  <si>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</si>
  <si>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</si>
  <si>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</si>
  <si>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</si>
  <si>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</si>
  <si>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</si>
  <si>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</si>
  <si>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</si>
  <si>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</si>
  <si>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</si>
  <si>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</si>
  <si>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</si>
  <si>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</si>
  <si>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</si>
  <si>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</si>
  <si>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</si>
  <si>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</si>
  <si>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</si>
  <si>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</si>
  <si>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</si>
  <si>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</si>
  <si>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</si>
  <si>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</si>
  <si>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</si>
  <si>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</si>
  <si>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</si>
  <si>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</si>
  <si>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</si>
  <si>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</si>
  <si>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</si>
  <si>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</si>
  <si>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</si>
  <si>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</si>
  <si>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</si>
  <si>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</si>
  <si>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</si>
  <si>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</si>
  <si>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</si>
  <si>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</si>
  <si>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</si>
  <si>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</si>
  <si>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</si>
  <si>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</si>
  <si>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</si>
  <si>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</si>
  <si>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</si>
  <si>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</si>
  <si>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</si>
  <si>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</si>
  <si>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</si>
  <si>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</si>
  <si>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</si>
  <si>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</si>
  <si>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</si>
  <si>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</si>
  <si>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</si>
  <si>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</si>
  <si>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</si>
  <si>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</si>
  <si>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</si>
  <si>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</si>
  <si>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</si>
  <si>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</si>
  <si>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</si>
  <si>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</si>
  <si>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</si>
  <si>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</si>
  <si>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</si>
  <si>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</si>
  <si>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</si>
  <si>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</si>
  <si>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</si>
  <si>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</si>
  <si>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</si>
  <si>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</si>
  <si>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</si>
  <si>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</si>
  <si>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</si>
  <si>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</si>
  <si>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</si>
  <si>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</si>
  <si>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</si>
  <si>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</si>
  <si>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</si>
  <si>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</si>
  <si>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</si>
  <si>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</si>
  <si>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</si>
  <si>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</si>
  <si>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</si>
  <si>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</si>
  <si>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</si>
  <si>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</si>
  <si>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</si>
  <si>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</si>
  <si>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</si>
  <si>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</si>
  <si>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</si>
  <si>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</si>
  <si>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</si>
  <si>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</si>
  <si>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</si>
  <si>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</si>
  <si>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</si>
  <si>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</si>
  <si>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</si>
  <si>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</si>
  <si>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</si>
  <si>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</si>
  <si>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</si>
  <si>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</si>
  <si>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</si>
  <si>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</si>
  <si>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</si>
  <si>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</si>
  <si>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</si>
  <si>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</si>
  <si>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</si>
  <si>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</si>
  <si>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</si>
  <si>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</si>
  <si>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</si>
  <si>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</si>
  <si>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</si>
  <si>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</si>
  <si>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</si>
  <si>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</si>
  <si>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</si>
  <si>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</si>
  <si>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</si>
  <si>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</si>
  <si>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</si>
  <si>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</si>
  <si>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</si>
  <si>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</si>
  <si>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</si>
  <si>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</si>
  <si>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</si>
  <si>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</si>
  <si>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</si>
  <si>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</si>
  <si>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</si>
  <si>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</si>
  <si>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</si>
  <si>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</si>
  <si>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</si>
  <si>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</si>
  <si>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</si>
  <si>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</si>
  <si>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</si>
  <si>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</si>
  <si>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</si>
  <si>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</si>
  <si>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</si>
  <si>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</si>
  <si>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</si>
  <si>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</si>
  <si>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</si>
  <si>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</si>
  <si>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</si>
  <si>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</si>
  <si>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</si>
  <si>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</si>
  <si>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</si>
  <si>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</si>
  <si>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</si>
  <si>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</si>
  <si>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</si>
  <si>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</si>
  <si>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</si>
  <si>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</si>
  <si>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</si>
  <si>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</si>
  <si>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</si>
  <si>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</si>
  <si>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</si>
  <si>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</si>
  <si>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</si>
  <si>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</si>
  <si>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</si>
  <si>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</si>
  <si>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</si>
  <si>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</si>
  <si>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</si>
  <si>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</si>
  <si>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</si>
  <si>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</si>
  <si>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</si>
  <si>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</si>
  <si>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</si>
  <si>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</si>
  <si>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</si>
  <si>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</si>
  <si>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</si>
  <si>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</si>
  <si>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</si>
  <si>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</si>
  <si>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</si>
  <si>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</si>
  <si>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</si>
  <si>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</si>
  <si>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</si>
  <si>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</si>
  <si>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</si>
  <si>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</si>
  <si>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</si>
  <si>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</si>
  <si>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</si>
  <si>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</si>
  <si>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</si>
  <si>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</si>
  <si>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</si>
  <si>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</si>
  <si>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</si>
  <si>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</si>
  <si>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</si>
  <si>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</si>
  <si>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</si>
  <si>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</si>
  <si>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</si>
  <si>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</si>
  <si>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</si>
  <si>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</si>
  <si>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</si>
  <si>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</si>
  <si>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</si>
  <si>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</si>
  <si>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</si>
  <si>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</si>
  <si>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</si>
  <si>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</si>
  <si>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</si>
  <si>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</si>
  <si>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</si>
  <si>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</si>
  <si>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</si>
  <si>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</si>
  <si>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</si>
  <si>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</si>
  <si>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</si>
  <si>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</si>
  <si>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</si>
  <si>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</si>
  <si>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</si>
  <si>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</si>
  <si>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</si>
  <si>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</si>
  <si>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</si>
  <si>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</si>
  <si>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</si>
  <si>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</si>
  <si>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</si>
  <si>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</si>
  <si>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</si>
  <si>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</si>
  <si>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</si>
  <si>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</si>
  <si>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</si>
  <si>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</si>
  <si>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</si>
  <si>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</si>
  <si>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</si>
  <si>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</si>
  <si>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</si>
  <si>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</si>
  <si>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</si>
  <si>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</si>
  <si>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</si>
  <si>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</si>
  <si>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</si>
  <si>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</si>
  <si>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</si>
  <si>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</si>
  <si>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</si>
  <si>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</si>
  <si>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</si>
  <si>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</si>
  <si>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</si>
  <si>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</si>
  <si>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</si>
  <si>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</si>
  <si>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</si>
  <si>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</si>
  <si>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</si>
  <si>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</si>
  <si>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</si>
  <si>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</si>
  <si>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</si>
  <si>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</si>
  <si>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</si>
  <si>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</si>
  <si>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</si>
  <si>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</si>
  <si>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</si>
  <si>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</si>
  <si>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</si>
  <si>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</si>
  <si>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</si>
  <si>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</si>
  <si>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</si>
  <si>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</si>
  <si>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</si>
  <si>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</si>
  <si>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</si>
  <si>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</si>
  <si>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</si>
  <si>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</si>
  <si>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</si>
  <si>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</si>
  <si>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</si>
  <si>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</si>
  <si>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</si>
  <si>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</si>
  <si>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</si>
  <si>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</si>
  <si>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</si>
  <si>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</si>
  <si>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</si>
  <si>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</si>
  <si>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</si>
  <si>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</si>
  <si>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</si>
  <si>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</si>
  <si>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</si>
  <si>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</si>
  <si>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</si>
  <si>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</si>
  <si>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</si>
  <si>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</si>
  <si>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</si>
  <si>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</si>
  <si>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</si>
  <si>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</si>
  <si>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</si>
  <si>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</si>
  <si>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</si>
  <si>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</si>
  <si>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</si>
  <si>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</si>
  <si>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</si>
  <si>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</si>
  <si>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</si>
  <si>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</si>
  <si>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</si>
  <si>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</si>
  <si>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</si>
  <si>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</si>
  <si>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</si>
  <si>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</si>
  <si>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</si>
  <si>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</si>
  <si>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</si>
  <si>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</si>
  <si>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</si>
  <si>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</si>
  <si>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</si>
  <si>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</si>
  <si>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</si>
  <si>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</si>
  <si>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</si>
  <si>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</si>
  <si>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</si>
  <si>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</si>
  <si>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</si>
  <si>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</si>
  <si>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</si>
  <si>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</si>
  <si>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</si>
  <si>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</si>
  <si>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</si>
  <si>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</si>
  <si>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</si>
  <si>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</si>
  <si>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</si>
  <si>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</si>
  <si>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</si>
  <si>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</si>
  <si>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</si>
  <si>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</si>
  <si>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</si>
  <si>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</si>
  <si>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</si>
  <si>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</si>
  <si>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</si>
  <si>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</si>
  <si>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</si>
  <si>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</si>
  <si>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</si>
  <si>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</si>
  <si>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</si>
  <si>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</si>
  <si>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</si>
  <si>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</si>
  <si>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</si>
  <si>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</si>
  <si>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</si>
  <si>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</si>
  <si>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</si>
  <si>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</si>
  <si>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</si>
  <si>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</si>
  <si>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</si>
  <si>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</si>
  <si>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</si>
  <si>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</si>
  <si>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</si>
  <si>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</si>
  <si>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</si>
  <si>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</si>
  <si>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</si>
  <si>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</si>
  <si>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</si>
  <si>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</si>
  <si>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</si>
  <si>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</si>
  <si>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</si>
  <si>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</si>
  <si>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</si>
  <si>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</si>
  <si>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</si>
  <si>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</si>
  <si>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</si>
  <si>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</si>
  <si>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</si>
  <si>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</si>
  <si>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</si>
  <si>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</si>
  <si>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</si>
  <si>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</si>
  <si>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</si>
  <si>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</si>
  <si>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</si>
  <si>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</si>
  <si>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</si>
  <si>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</si>
  <si>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</si>
  <si>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</si>
  <si>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</si>
  <si>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</si>
  <si>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</si>
  <si>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</si>
  <si>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</si>
  <si>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</si>
  <si>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</si>
  <si>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</si>
  <si>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</si>
  <si>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</si>
  <si>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</si>
  <si>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</si>
  <si>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</si>
  <si>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</si>
  <si>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</si>
  <si>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</si>
  <si>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</si>
  <si>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</si>
  <si>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</si>
  <si>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</si>
  <si>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</si>
  <si>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</si>
  <si>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</si>
  <si>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</si>
  <si>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</si>
  <si>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</si>
  <si>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</si>
  <si>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</si>
  <si>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</si>
  <si>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</si>
  <si>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</si>
  <si>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</si>
  <si>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</si>
  <si>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</si>
  <si>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</si>
  <si>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</si>
  <si>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</si>
  <si>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</si>
  <si>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</si>
  <si>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</si>
  <si>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</si>
  <si>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</si>
  <si>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</si>
  <si>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</si>
  <si>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</si>
  <si>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</si>
  <si>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</si>
  <si>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</si>
  <si>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</si>
  <si>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</si>
  <si>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</si>
  <si>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</si>
  <si>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</si>
  <si>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</si>
  <si>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</si>
  <si>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</si>
  <si>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</si>
  <si>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</si>
  <si>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</si>
  <si>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</si>
  <si>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</si>
  <si>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</si>
  <si>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</si>
  <si>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</si>
  <si>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</si>
  <si>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</si>
  <si>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</si>
  <si>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</si>
  <si>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</si>
  <si>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</si>
  <si>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</si>
  <si>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</si>
  <si>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</si>
  <si>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</si>
  <si>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</si>
  <si>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</si>
  <si>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</si>
  <si>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</si>
  <si>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</si>
  <si>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</si>
  <si>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</si>
  <si>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</si>
  <si>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</si>
  <si>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</si>
  <si>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</si>
  <si>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</si>
  <si>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</si>
  <si>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</si>
  <si>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</si>
  <si>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</si>
  <si>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</si>
  <si>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</si>
  <si>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</si>
  <si>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</si>
  <si>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</si>
  <si>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</si>
  <si>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</si>
  <si>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</si>
  <si>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</si>
  <si>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</si>
  <si>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</si>
  <si>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</si>
  <si>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</si>
  <si>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</si>
  <si>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</si>
  <si>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</si>
  <si>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</si>
  <si>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</si>
  <si>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</si>
  <si>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</si>
  <si>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</si>
  <si>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</si>
  <si>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</si>
  <si>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</si>
  <si>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</si>
  <si>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</si>
  <si>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</si>
  <si>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</si>
  <si>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</si>
  <si>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</si>
  <si>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</si>
  <si>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</si>
  <si>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</si>
  <si>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</si>
  <si>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</si>
  <si>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</si>
  <si>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</si>
  <si>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</si>
  <si>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</si>
  <si>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</si>
  <si>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</si>
  <si>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</si>
  <si>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</si>
  <si>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</si>
  <si>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</si>
  <si>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</si>
  <si>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</si>
  <si>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</si>
  <si>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</si>
  <si>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</si>
  <si>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</si>
  <si>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</si>
  <si>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</si>
  <si>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</si>
  <si>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</si>
  <si>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</si>
  <si>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</si>
  <si>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</si>
  <si>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</si>
  <si>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</si>
  <si>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</si>
  <si>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</si>
  <si>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</si>
  <si>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</si>
  <si>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</si>
  <si>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</si>
  <si>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</si>
  <si>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</si>
  <si>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</si>
  <si>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</si>
  <si>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</si>
  <si>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</si>
  <si>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</si>
  <si>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</si>
  <si>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</si>
  <si>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</si>
  <si>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</si>
  <si>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</si>
  <si>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</si>
  <si>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</si>
  <si>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</si>
  <si>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</si>
  <si>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</si>
  <si>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</si>
  <si>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</si>
  <si>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</si>
  <si>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</si>
  <si>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</si>
  <si>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</si>
  <si>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</si>
  <si>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</si>
  <si>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</si>
  <si>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</si>
  <si>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</si>
  <si>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</si>
  <si>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</si>
  <si>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</si>
  <si>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</si>
  <si>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</si>
  <si>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</si>
  <si>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</si>
  <si>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</si>
  <si>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</si>
  <si>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</si>
  <si>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</si>
  <si>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</si>
  <si>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</si>
  <si>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</si>
  <si>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</si>
  <si>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</si>
  <si>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</si>
  <si>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</si>
  <si>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</si>
  <si>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</si>
  <si>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</si>
  <si>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</si>
  <si>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</si>
  <si>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</si>
  <si>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</si>
  <si>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</si>
  <si>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</si>
  <si>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</si>
  <si>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</si>
  <si>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</si>
  <si>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</si>
  <si>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</si>
  <si>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</si>
  <si>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</si>
  <si>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</si>
  <si>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</si>
  <si>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</si>
  <si>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</si>
  <si>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</si>
  <si>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</si>
  <si>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</si>
  <si>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</si>
  <si>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</si>
  <si>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</si>
  <si>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</si>
  <si>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</si>
  <si>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</si>
  <si>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</si>
  <si>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</si>
  <si>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</si>
  <si>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</si>
  <si>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</si>
  <si>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</si>
  <si>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</si>
  <si>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</si>
  <si>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</si>
  <si>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</si>
  <si>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</si>
  <si>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</si>
  <si>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</si>
  <si>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</si>
  <si>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</si>
  <si>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</si>
  <si>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</si>
  <si>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</si>
  <si>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</si>
  <si>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</si>
  <si>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</si>
  <si>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</si>
  <si>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</si>
  <si>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</si>
  <si>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</si>
  <si>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</si>
  <si>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</si>
  <si>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</si>
  <si>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</si>
  <si>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</si>
  <si>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</si>
  <si>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</si>
  <si>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</si>
  <si>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</si>
  <si>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</si>
  <si>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</si>
  <si>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</si>
  <si>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</si>
  <si>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</si>
  <si>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</si>
  <si>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</si>
  <si>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</si>
  <si>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</si>
  <si>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</si>
  <si>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</si>
  <si>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</si>
  <si>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</si>
  <si>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</si>
  <si>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</si>
  <si>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</si>
  <si>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</si>
  <si>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</si>
  <si>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</si>
  <si>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</si>
  <si>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</si>
  <si>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</si>
  <si>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</si>
  <si>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</si>
  <si>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</si>
  <si>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</si>
  <si>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</si>
  <si>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</si>
  <si>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</si>
  <si>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</si>
  <si>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</si>
  <si>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</si>
  <si>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</si>
  <si>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</si>
  <si>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</si>
  <si>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</si>
  <si>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</si>
  <si>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</si>
  <si>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</si>
  <si>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</si>
  <si>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</si>
  <si>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</si>
  <si>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</si>
  <si>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</si>
  <si>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</si>
  <si>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</si>
  <si>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</si>
  <si>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</si>
  <si>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</si>
  <si>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</si>
  <si>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</si>
  <si>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</si>
  <si>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</si>
  <si>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</si>
  <si>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</si>
  <si>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</si>
  <si>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</si>
  <si>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</si>
  <si>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</si>
  <si>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</si>
  <si>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</si>
  <si>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</si>
  <si>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</si>
  <si>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</si>
  <si>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</si>
  <si>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</si>
  <si>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</si>
  <si>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</si>
  <si>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</si>
  <si>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</si>
  <si>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</si>
  <si>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</si>
  <si>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</si>
  <si>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</si>
  <si>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</si>
  <si>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</si>
  <si>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</si>
  <si>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</si>
  <si>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</si>
  <si>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</si>
  <si>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</si>
  <si>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</si>
  <si>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</si>
  <si>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</si>
  <si>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</si>
  <si>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</si>
  <si>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</si>
  <si>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</si>
  <si>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</si>
  <si>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</si>
  <si>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</si>
  <si>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</si>
  <si>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</si>
  <si>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</si>
  <si>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</si>
  <si>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</si>
  <si>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</si>
  <si>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</si>
  <si>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</si>
  <si>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</si>
  <si>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</si>
  <si>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</si>
  <si>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</si>
  <si>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</si>
  <si>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</si>
  <si>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</si>
  <si>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</si>
  <si>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</si>
  <si>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</si>
  <si>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</si>
  <si>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</si>
  <si>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</si>
  <si>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</si>
  <si>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</si>
  <si>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</si>
  <si>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</si>
  <si>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</si>
  <si>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</si>
  <si>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</si>
  <si>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</si>
  <si>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</si>
  <si>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</si>
  <si>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</si>
  <si>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</si>
  <si>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</si>
  <si>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</si>
  <si>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</si>
  <si>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</si>
  <si>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</si>
  <si>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</si>
  <si>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</si>
  <si>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</si>
  <si>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</si>
  <si>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</si>
  <si>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</si>
  <si>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</si>
  <si>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</si>
  <si>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</si>
  <si>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</si>
  <si>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</si>
  <si>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</si>
  <si>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</si>
  <si>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</si>
  <si>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</si>
  <si>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</si>
  <si>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</si>
  <si>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</si>
  <si>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</si>
  <si>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</si>
  <si>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</si>
  <si>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</si>
  <si>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</si>
  <si>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</si>
  <si>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</si>
  <si>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</si>
  <si>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</si>
  <si>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</si>
  <si>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</si>
  <si>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</si>
  <si>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</si>
  <si>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</si>
  <si>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</si>
  <si>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</si>
  <si>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</si>
  <si>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</si>
  <si>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</si>
  <si>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</si>
  <si>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</si>
  <si>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</si>
  <si>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</si>
  <si>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</si>
  <si>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</si>
  <si>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</si>
  <si>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</si>
  <si>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</si>
  <si>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</si>
  <si>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</si>
  <si>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</si>
  <si>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</si>
  <si>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</si>
  <si>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</si>
  <si>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</si>
  <si>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</si>
  <si>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</si>
  <si>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</si>
  <si>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</si>
  <si>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</si>
  <si>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</si>
  <si>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</si>
  <si>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</si>
  <si>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</si>
  <si>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</si>
  <si>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</si>
  <si>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</si>
  <si>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</si>
  <si>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</si>
  <si>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</si>
  <si>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</si>
  <si>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</si>
  <si>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</si>
  <si>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</si>
  <si>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</si>
  <si>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</si>
  <si>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</si>
  <si>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</si>
  <si>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</si>
  <si>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</si>
  <si>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</si>
  <si>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</si>
  <si>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</si>
  <si>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</si>
  <si>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</si>
  <si>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</si>
  <si>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</si>
  <si>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</si>
  <si>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</si>
  <si>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</si>
  <si>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</si>
  <si>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</si>
  <si>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</si>
  <si>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</si>
  <si>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</si>
  <si>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</si>
  <si>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</si>
  <si>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</si>
  <si>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</si>
  <si>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</si>
  <si>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</si>
  <si>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</si>
  <si>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</si>
  <si>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</si>
  <si>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</si>
  <si>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</si>
  <si>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</si>
  <si>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</si>
  <si>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</si>
  <si>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</si>
  <si>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</si>
  <si>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</si>
  <si>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</si>
  <si>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</si>
  <si>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</si>
  <si>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</si>
  <si>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</si>
  <si>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</si>
  <si>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</si>
  <si>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</si>
  <si>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</si>
  <si>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</si>
  <si>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</si>
  <si>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</si>
  <si>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</si>
  <si>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</si>
  <si>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</si>
  <si>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</si>
  <si>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</si>
  <si>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</si>
  <si>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</si>
  <si>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</si>
  <si>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</si>
  <si>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</si>
  <si>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</si>
  <si>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</si>
  <si>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</si>
  <si>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</si>
  <si>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</si>
  <si>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</si>
  <si>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</si>
  <si>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</si>
  <si>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</si>
  <si>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</si>
  <si>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</si>
  <si>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</si>
  <si>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</si>
  <si>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</si>
  <si>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</si>
  <si>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</si>
  <si>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</si>
  <si>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</si>
  <si>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</si>
  <si>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</si>
  <si>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</si>
  <si>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</si>
  <si>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</si>
  <si>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</si>
  <si>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</si>
  <si>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</si>
  <si>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</si>
  <si>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</si>
  <si>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</si>
  <si>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</si>
  <si>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</si>
  <si>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</si>
  <si>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</si>
  <si>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</si>
  <si>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</si>
  <si>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</si>
  <si>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</si>
  <si>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</si>
  <si>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</si>
  <si>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</si>
  <si>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</si>
  <si>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</si>
  <si>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</si>
  <si>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</si>
  <si>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</si>
  <si>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</si>
  <si>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</si>
  <si>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</si>
  <si>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</si>
  <si>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</si>
  <si>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</si>
  <si>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</si>
  <si>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</si>
  <si>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</si>
  <si>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</si>
  <si>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</si>
  <si>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</si>
  <si>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</si>
  <si>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</si>
  <si>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</si>
  <si>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</si>
  <si>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</si>
  <si>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</si>
  <si>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</si>
  <si>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</si>
  <si>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</si>
  <si>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</si>
  <si>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</si>
  <si>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</si>
  <si>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</si>
  <si>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</si>
  <si>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</si>
  <si>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</si>
  <si>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</si>
  <si>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</si>
  <si>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</si>
  <si>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</si>
  <si>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</si>
  <si>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</si>
  <si>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</si>
  <si>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</si>
  <si>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</si>
  <si>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</si>
  <si>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</si>
  <si>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</si>
  <si>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</si>
  <si>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</si>
  <si>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</si>
  <si>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</si>
  <si>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</si>
  <si>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</si>
  <si>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</si>
  <si>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</si>
  <si>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</si>
  <si>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</si>
  <si>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</si>
  <si>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</si>
  <si>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</si>
  <si>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</si>
  <si>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</si>
  <si>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</si>
  <si>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</si>
  <si>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</si>
  <si>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</si>
  <si>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</si>
  <si>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</si>
  <si>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</si>
  <si>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</si>
  <si>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</si>
  <si>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</si>
  <si>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</si>
  <si>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</si>
  <si>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</si>
  <si>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</si>
  <si>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</si>
  <si>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</si>
  <si>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</si>
  <si>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</si>
  <si>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</si>
  <si>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</si>
  <si>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</si>
  <si>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</si>
  <si>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</si>
  <si>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</si>
  <si>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</si>
  <si>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</si>
  <si>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</si>
  <si>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</si>
  <si>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</si>
  <si>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</si>
  <si>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</si>
  <si>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</si>
  <si>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</si>
  <si>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</si>
  <si>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</si>
  <si>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</si>
  <si>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</si>
  <si>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</si>
  <si>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</si>
  <si>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</si>
  <si>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</si>
  <si>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</si>
  <si>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</si>
  <si>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</si>
  <si>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</si>
  <si>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</si>
  <si>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</si>
  <si>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</si>
  <si>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</si>
  <si>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</si>
  <si>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</si>
  <si>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</si>
  <si>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</si>
  <si>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</si>
  <si>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</si>
  <si>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</si>
  <si>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</si>
  <si>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</si>
  <si>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</si>
  <si>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</si>
  <si>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</si>
  <si>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</si>
  <si>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</si>
  <si>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</si>
  <si>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</si>
  <si>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</si>
  <si>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</si>
  <si>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</si>
  <si>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</si>
  <si>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</si>
  <si>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</si>
  <si>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</si>
  <si>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</si>
  <si>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</si>
  <si>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</si>
  <si>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</si>
  <si>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</si>
  <si>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</si>
  <si>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</si>
  <si>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</si>
  <si>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</si>
  <si>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</si>
  <si>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</si>
  <si>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</si>
  <si>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</si>
  <si>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</si>
  <si>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</si>
  <si>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</si>
  <si>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</si>
  <si>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</si>
  <si>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</si>
  <si>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</si>
  <si>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</si>
  <si>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</si>
  <si>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</si>
  <si>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</si>
  <si>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</si>
  <si>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</si>
  <si>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</si>
  <si>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</si>
  <si>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</si>
  <si>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</si>
  <si>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</si>
  <si>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</si>
  <si>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</si>
  <si>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</si>
  <si>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</si>
  <si>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</si>
  <si>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</si>
  <si>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</si>
  <si>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</si>
  <si>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</si>
  <si>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</si>
  <si>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</si>
  <si>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</si>
  <si>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</si>
  <si>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</si>
  <si>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</si>
  <si>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</si>
  <si>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</si>
  <si>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</si>
  <si>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</si>
  <si>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</si>
  <si>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</si>
  <si>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</si>
  <si>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</si>
  <si>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</si>
  <si>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</si>
  <si>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</si>
  <si>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</si>
  <si>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</si>
  <si>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</si>
  <si>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</si>
  <si>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</si>
  <si>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</si>
  <si>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</si>
  <si>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</si>
  <si>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</si>
  <si>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</si>
  <si>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</si>
  <si>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</si>
  <si>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</si>
  <si>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</si>
  <si>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</si>
  <si>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</si>
  <si>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</si>
  <si>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</si>
  <si>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</si>
  <si>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</si>
  <si>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</si>
  <si>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</si>
  <si>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</si>
  <si>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</si>
  <si>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</si>
  <si>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</si>
  <si>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</si>
  <si>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</si>
  <si>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</si>
  <si>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</si>
  <si>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</si>
  <si>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</si>
  <si>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</si>
  <si>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</si>
  <si>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</si>
  <si>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</si>
  <si>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</si>
  <si>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</si>
  <si>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</si>
  <si>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</si>
  <si>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</si>
  <si>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</si>
  <si>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</si>
  <si>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</si>
  <si>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</si>
  <si>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</si>
  <si>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</si>
  <si>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</si>
  <si>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</si>
  <si>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</si>
  <si>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</si>
  <si>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</si>
  <si>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</si>
  <si>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</si>
  <si>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</si>
  <si>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</si>
  <si>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</si>
  <si>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</si>
  <si>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</si>
  <si>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</si>
  <si>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</si>
  <si>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</si>
  <si>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</si>
  <si>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</si>
  <si>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</si>
  <si>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</si>
  <si>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</si>
  <si>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</si>
  <si>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</si>
  <si>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</si>
  <si>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</si>
  <si>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</si>
  <si>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</si>
  <si>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</si>
  <si>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</si>
  <si>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</si>
  <si>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</si>
  <si>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</si>
  <si>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</si>
  <si>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</si>
  <si>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</si>
  <si>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</si>
  <si>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</si>
  <si>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</si>
  <si>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</si>
  <si>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</si>
  <si>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</si>
  <si>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</si>
  <si>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</si>
  <si>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</si>
  <si>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</si>
  <si>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</si>
  <si>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</si>
  <si>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</si>
  <si>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</si>
  <si>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</si>
  <si>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</si>
  <si>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</si>
  <si>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</si>
  <si>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</si>
  <si>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</si>
  <si>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</si>
  <si>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</si>
  <si>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</si>
  <si>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</si>
  <si>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</si>
  <si>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</si>
  <si>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</si>
  <si>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</si>
  <si>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</si>
  <si>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</si>
  <si>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</si>
  <si>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</si>
  <si>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</si>
  <si>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</si>
  <si>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</si>
  <si>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</si>
  <si>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</si>
  <si>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</si>
  <si>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</si>
  <si>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</si>
  <si>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</si>
  <si>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</si>
  <si>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</si>
  <si>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</si>
  <si>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</si>
  <si>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</si>
  <si>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</si>
  <si>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</si>
  <si>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</si>
  <si>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</si>
  <si>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</si>
  <si>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</si>
  <si>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</si>
  <si>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</si>
  <si>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</si>
  <si>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</si>
  <si>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</si>
  <si>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</si>
  <si>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</si>
  <si>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</si>
  <si>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</si>
  <si>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</si>
  <si>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</si>
  <si>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</si>
  <si>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</si>
  <si>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</si>
  <si>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</si>
  <si>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</si>
  <si>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</si>
  <si>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</si>
  <si>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</si>
  <si>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</si>
  <si>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</si>
  <si>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</si>
  <si>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</si>
  <si>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</si>
  <si>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</si>
  <si>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</si>
  <si>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</si>
  <si>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</si>
  <si>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</si>
  <si>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</si>
  <si>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</si>
  <si>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</si>
  <si>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</si>
  <si>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</si>
  <si>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</si>
  <si>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</si>
  <si>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</si>
  <si>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</si>
  <si>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</si>
  <si>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</si>
  <si>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</si>
  <si>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</si>
  <si>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</si>
  <si>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</si>
  <si>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</si>
  <si>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</si>
  <si>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</si>
  <si>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</si>
  <si>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</si>
  <si>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</si>
  <si>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</si>
  <si>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</si>
  <si>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</si>
  <si>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</si>
  <si>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</si>
  <si>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</si>
  <si>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</si>
  <si>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</si>
  <si>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</si>
  <si>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</si>
  <si>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</si>
  <si>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</si>
  <si>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</si>
  <si>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</si>
  <si>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</si>
  <si>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</si>
  <si>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</si>
  <si>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</si>
  <si>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</si>
  <si>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</si>
  <si>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</si>
  <si>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</si>
  <si>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</si>
  <si>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</si>
  <si>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</si>
  <si>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</si>
  <si>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</si>
  <si>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</si>
  <si>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</si>
  <si>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</si>
  <si>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</si>
  <si>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</si>
  <si>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</si>
  <si>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</si>
  <si>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</si>
  <si>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</si>
  <si>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</si>
  <si>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</si>
  <si>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</si>
  <si>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</si>
  <si>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</si>
  <si>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</si>
  <si>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</si>
  <si>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</si>
  <si>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</si>
  <si>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</si>
  <si>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</si>
  <si>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</si>
  <si>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</si>
  <si>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</si>
  <si>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</si>
  <si>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</si>
  <si>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</si>
  <si>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</si>
  <si>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</si>
  <si>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</si>
  <si>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</si>
  <si>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</si>
  <si>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</si>
  <si>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</si>
  <si>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</si>
  <si>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</si>
  <si>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</si>
  <si>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</si>
  <si>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</si>
  <si>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</si>
  <si>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</si>
  <si>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</si>
  <si>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</si>
  <si>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</si>
  <si>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</si>
  <si>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</si>
  <si>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</si>
  <si>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</si>
  <si>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</si>
  <si>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</si>
  <si>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</si>
  <si>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</si>
  <si>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</si>
  <si>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</si>
  <si>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</si>
  <si>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</si>
  <si>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</si>
  <si>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</si>
  <si>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</si>
  <si>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</si>
  <si>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</si>
  <si>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</si>
  <si>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</si>
  <si>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</si>
  <si>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</si>
  <si>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</si>
  <si>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</si>
  <si>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</si>
  <si>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</si>
  <si>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</si>
  <si>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</si>
  <si>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</si>
  <si>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</si>
  <si>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</si>
  <si>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</si>
  <si>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</si>
  <si>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</si>
  <si>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</si>
  <si>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</si>
  <si>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</si>
  <si>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</si>
  <si>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</si>
  <si>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</si>
  <si>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</si>
  <si>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</si>
  <si>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</si>
  <si>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</si>
  <si>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</si>
  <si>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</si>
  <si>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</si>
  <si>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</si>
  <si>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</si>
  <si>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</si>
  <si>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</si>
  <si>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</si>
  <si>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</si>
  <si>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</si>
  <si>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</si>
  <si>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</si>
  <si>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</si>
  <si>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</si>
  <si>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</si>
  <si>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</si>
  <si>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</si>
  <si>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</si>
  <si>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</si>
  <si>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</si>
  <si>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</si>
  <si>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</si>
  <si>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</si>
  <si>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</si>
  <si>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</si>
  <si>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</si>
  <si>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</si>
  <si>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</si>
  <si>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</si>
  <si>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</si>
  <si>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</si>
  <si>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</si>
  <si>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</si>
  <si>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</si>
  <si>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</si>
  <si>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</si>
  <si>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</si>
  <si>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</si>
  <si>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</si>
  <si>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</si>
  <si>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</si>
  <si>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</si>
  <si>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</si>
  <si>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</si>
  <si>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</si>
  <si>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</si>
  <si>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</si>
  <si>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</si>
  <si>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</si>
  <si>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</si>
  <si>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</si>
  <si>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</si>
  <si>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</si>
  <si>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</si>
  <si>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</si>
  <si>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</si>
  <si>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</si>
  <si>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</si>
  <si>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</si>
  <si>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</si>
  <si>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</si>
  <si>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</si>
  <si>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</si>
  <si>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</si>
  <si>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</si>
  <si>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</si>
  <si>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</si>
  <si>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</si>
  <si>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</si>
  <si>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</si>
  <si>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</si>
  <si>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</si>
  <si>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</si>
  <si>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</si>
  <si>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</si>
  <si>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</si>
  <si>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</si>
  <si>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</si>
  <si>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</si>
  <si>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</si>
  <si>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</si>
  <si>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</si>
  <si>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</si>
  <si>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</si>
  <si>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</si>
  <si>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</si>
  <si>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</si>
  <si>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</si>
  <si>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</si>
  <si>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</si>
  <si>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</si>
  <si>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</si>
  <si>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</si>
  <si>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</si>
  <si>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</si>
  <si>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</si>
  <si>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</si>
  <si>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</si>
  <si>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</si>
  <si>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</si>
  <si>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</si>
  <si>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</si>
  <si>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</si>
  <si>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</si>
  <si>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</si>
  <si>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</si>
  <si>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</si>
  <si>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</si>
  <si>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</si>
  <si>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</si>
  <si>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</si>
  <si>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</si>
  <si>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</si>
  <si>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</si>
  <si>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</si>
  <si>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</si>
  <si>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</si>
  <si>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</si>
  <si>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</si>
  <si>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</si>
  <si>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</si>
  <si>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</si>
  <si>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</si>
  <si>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</si>
  <si>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</si>
  <si>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</si>
  <si>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</si>
  <si>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</si>
  <si>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</si>
  <si>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</si>
  <si>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</si>
  <si>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</si>
  <si>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</si>
  <si>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</si>
  <si>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</si>
  <si>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</si>
  <si>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</si>
  <si>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</si>
  <si>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</si>
  <si>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</si>
  <si>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</si>
  <si>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</si>
  <si>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</si>
  <si>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</si>
  <si>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</si>
  <si>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</si>
  <si>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</si>
  <si>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</si>
  <si>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</si>
  <si>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</si>
  <si>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</si>
  <si>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</si>
  <si>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</si>
  <si>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</si>
  <si>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</si>
  <si>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</si>
  <si>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</si>
  <si>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</si>
  <si>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</si>
  <si>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</si>
  <si>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</si>
  <si>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</si>
  <si>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</si>
  <si>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</si>
  <si>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</si>
  <si>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</si>
  <si>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</si>
  <si>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</si>
  <si>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</si>
  <si>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</si>
  <si>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</si>
  <si>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</si>
  <si>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</si>
  <si>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</si>
  <si>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</si>
  <si>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</si>
  <si>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</si>
  <si>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</si>
  <si>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</si>
  <si>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</si>
  <si>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</si>
  <si>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</si>
  <si>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</si>
  <si>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</si>
  <si>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</si>
  <si>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</si>
  <si>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</si>
  <si>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</si>
  <si>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</si>
  <si>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</si>
  <si>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</si>
  <si>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</si>
  <si>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</si>
  <si>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</si>
  <si>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</si>
  <si>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</si>
  <si>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</si>
  <si>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</si>
  <si>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</si>
  <si>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</si>
  <si>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</si>
  <si>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</si>
  <si>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</si>
  <si>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</si>
  <si>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</si>
  <si>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</si>
  <si>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</si>
  <si>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</si>
  <si>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</si>
  <si>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</si>
  <si>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</si>
  <si>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</si>
  <si>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</si>
  <si>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</si>
  <si>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</si>
  <si>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</si>
  <si>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</si>
  <si>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</si>
  <si>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</si>
  <si>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</si>
  <si>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</si>
  <si>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</si>
  <si>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</si>
  <si>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</si>
  <si>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</si>
  <si>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</si>
  <si>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</si>
  <si>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</si>
  <si>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</si>
  <si>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</si>
  <si>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</si>
  <si>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</si>
  <si>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</si>
  <si>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</si>
  <si>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</si>
  <si>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</si>
  <si>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</si>
  <si>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</si>
  <si>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</si>
  <si>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</si>
  <si>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</si>
  <si>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</si>
  <si>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</si>
  <si>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</si>
  <si>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</si>
  <si>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</si>
  <si>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</si>
  <si>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</si>
  <si>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</si>
  <si>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</si>
  <si>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</si>
  <si>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</si>
  <si>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</si>
  <si>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</si>
  <si>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</si>
  <si>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</si>
  <si>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</si>
  <si>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</si>
  <si>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</si>
  <si>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</si>
  <si>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</si>
  <si>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</si>
  <si>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</si>
  <si>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</si>
  <si>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</si>
  <si>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</si>
  <si>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</si>
  <si>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</si>
  <si>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</si>
  <si>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</si>
  <si>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</si>
  <si>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</si>
  <si>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</si>
  <si>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</si>
  <si>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</si>
  <si>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</si>
  <si>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</si>
  <si>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</si>
  <si>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</si>
  <si>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</si>
  <si>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</si>
  <si>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</si>
  <si>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</si>
  <si>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</si>
  <si>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</si>
  <si>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</si>
  <si>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</si>
  <si>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</si>
  <si>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</si>
  <si>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</si>
  <si>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</si>
  <si>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</si>
  <si>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</si>
  <si>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</si>
  <si>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</si>
  <si>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</si>
  <si>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</si>
  <si>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</si>
  <si>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</si>
  <si>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</si>
  <si>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</si>
  <si>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</si>
  <si>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</si>
  <si>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</si>
  <si>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</si>
  <si>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</si>
  <si>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</si>
  <si>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</si>
  <si>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</si>
  <si>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</si>
  <si>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</si>
  <si>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</si>
  <si>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</si>
  <si>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</si>
  <si>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</si>
  <si>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</si>
  <si>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</si>
  <si>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</si>
  <si>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</si>
  <si>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</si>
  <si>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</si>
  <si>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</si>
  <si>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</si>
  <si>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</si>
  <si>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</si>
  <si>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</si>
  <si>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</si>
  <si>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</si>
  <si>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</si>
  <si>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</si>
  <si>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</si>
  <si>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</si>
  <si>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</si>
  <si>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</si>
  <si>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</si>
  <si>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</si>
  <si>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</si>
  <si>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</si>
  <si>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</si>
  <si>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</si>
  <si>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</si>
  <si>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</si>
  <si>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</si>
  <si>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</si>
  <si>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</si>
  <si>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</si>
  <si>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</si>
  <si>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</si>
  <si>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</si>
  <si>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</si>
  <si>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</si>
  <si>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</si>
  <si>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</si>
  <si>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</si>
  <si>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</si>
  <si>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</si>
  <si>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</si>
  <si>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</si>
  <si>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</si>
  <si>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</si>
  <si>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</si>
  <si>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</si>
  <si>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</si>
  <si>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</si>
  <si>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</si>
  <si>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</si>
  <si>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</si>
  <si>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</si>
  <si>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</si>
  <si>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</si>
  <si>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</si>
  <si>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</si>
  <si>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</si>
  <si>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</si>
  <si>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</si>
  <si>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</si>
  <si>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</si>
  <si>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</si>
  <si>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</si>
  <si>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</si>
  <si>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</si>
  <si>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</si>
  <si>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</si>
  <si>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</si>
  <si>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</si>
  <si>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</si>
  <si>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</si>
  <si>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</si>
  <si>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</si>
  <si>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</si>
  <si>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</si>
  <si>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</si>
  <si>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</si>
  <si>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</si>
  <si>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</si>
  <si>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</si>
  <si>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</si>
  <si>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</si>
  <si>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</si>
  <si>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</si>
  <si>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</si>
  <si>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</si>
  <si>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</si>
  <si>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</si>
  <si>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</si>
  <si>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</si>
  <si>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</si>
  <si>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</si>
  <si>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</si>
  <si>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</si>
  <si>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</si>
  <si>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</si>
  <si>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</si>
  <si>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</si>
  <si>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</si>
  <si>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</si>
  <si>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</si>
  <si>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</si>
  <si>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</si>
  <si>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</si>
  <si>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</si>
  <si>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</si>
  <si>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</si>
  <si>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</si>
  <si>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</si>
  <si>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</si>
  <si>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</si>
  <si>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</si>
  <si>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</si>
  <si>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</si>
  <si>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</si>
  <si>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</si>
  <si>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</si>
  <si>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</si>
  <si>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</si>
  <si>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</si>
  <si>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</si>
  <si>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</si>
  <si>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</si>
  <si>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</si>
  <si>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</si>
  <si>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</si>
  <si>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</si>
  <si>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</si>
  <si>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</si>
  <si>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</si>
  <si>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</si>
  <si>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</si>
  <si>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</si>
  <si>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</si>
  <si>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</si>
  <si>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</si>
  <si>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</si>
  <si>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</si>
  <si>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</si>
  <si>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</si>
  <si>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</si>
  <si>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</si>
  <si>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</si>
  <si>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</si>
  <si>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</si>
  <si>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</si>
  <si>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</si>
  <si>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</si>
  <si>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</si>
  <si>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</si>
  <si>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</si>
  <si>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</si>
  <si>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</si>
  <si>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</si>
  <si>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</si>
  <si>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</si>
  <si>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</si>
  <si>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</si>
  <si>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</si>
  <si>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</si>
  <si>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</si>
  <si>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</si>
  <si>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</si>
  <si>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</si>
  <si>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</si>
  <si>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</si>
  <si>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</si>
  <si>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</si>
  <si>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</si>
  <si>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</si>
  <si>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</si>
  <si>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</si>
  <si>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</si>
  <si>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</si>
  <si>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</si>
  <si>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</si>
  <si>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</si>
  <si>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</si>
  <si>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</si>
  <si>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</si>
  <si>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</si>
  <si>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</si>
  <si>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</si>
  <si>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</si>
  <si>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</si>
  <si>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</si>
  <si>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</si>
  <si>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</si>
  <si>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</si>
  <si>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</si>
  <si>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</si>
  <si>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</si>
  <si>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</si>
  <si>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</si>
  <si>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</si>
  <si>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</si>
  <si>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</si>
  <si>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</si>
  <si>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</si>
  <si>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</si>
  <si>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</si>
  <si>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</si>
  <si>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</si>
  <si>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</si>
  <si>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</si>
  <si>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</si>
  <si>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</si>
  <si>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</si>
  <si>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</si>
  <si>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</si>
  <si>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</si>
  <si>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</si>
  <si>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</si>
  <si>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</si>
  <si>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</si>
  <si>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</si>
  <si>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</si>
  <si>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</si>
  <si>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</si>
  <si>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</si>
  <si>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</si>
  <si>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</si>
  <si>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</si>
  <si>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</si>
  <si>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</si>
  <si>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</si>
  <si>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</si>
  <si>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</si>
  <si>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</si>
  <si>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</si>
  <si>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</si>
  <si>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</si>
  <si>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</si>
  <si>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</si>
  <si>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</si>
  <si>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</si>
  <si>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</si>
  <si>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</si>
  <si>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</si>
  <si>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</si>
  <si>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</si>
  <si>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</si>
  <si>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</si>
  <si>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</si>
  <si>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</si>
  <si>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</si>
  <si>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</si>
  <si>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</si>
  <si>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</si>
  <si>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</si>
  <si>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</si>
  <si>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</si>
  <si>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</si>
  <si>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</si>
  <si>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</si>
  <si>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</si>
  <si>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</si>
  <si>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</si>
  <si>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</si>
  <si>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</si>
  <si>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</si>
  <si>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</si>
  <si>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</si>
  <si>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</si>
  <si>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</si>
  <si>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</si>
  <si>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</si>
  <si>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</si>
  <si>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</si>
  <si>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</si>
  <si>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</si>
  <si>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</si>
  <si>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</si>
  <si>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</si>
  <si>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</si>
  <si>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</si>
  <si>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</si>
  <si>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</si>
  <si>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</si>
  <si>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</si>
  <si>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</si>
  <si>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</si>
  <si>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</si>
  <si>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</si>
  <si>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</si>
  <si>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</si>
  <si>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</si>
  <si>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</si>
  <si>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</si>
  <si>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</si>
  <si>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</si>
  <si>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</si>
  <si>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</si>
  <si>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</si>
  <si>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</si>
  <si>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</si>
  <si>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</si>
  <si>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</si>
  <si>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</si>
  <si>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</si>
  <si>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</si>
  <si>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</si>
  <si>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</si>
  <si>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</si>
  <si>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</si>
  <si>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</si>
  <si>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</si>
  <si>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</si>
  <si>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</si>
  <si>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</si>
  <si>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</si>
  <si>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</si>
  <si>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</si>
  <si>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</si>
  <si>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</si>
  <si>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</si>
  <si>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</si>
  <si>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</si>
  <si>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</si>
  <si>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</si>
  <si>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</si>
  <si>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</si>
  <si>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</si>
  <si>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</si>
  <si>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</si>
  <si>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</si>
  <si>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</si>
  <si>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</si>
  <si>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</si>
  <si>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</si>
  <si>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</si>
  <si>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</si>
  <si>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</si>
  <si>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</si>
  <si>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</si>
  <si>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</si>
  <si>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</si>
  <si>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</si>
  <si>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</si>
  <si>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</si>
  <si>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</si>
  <si>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</si>
  <si>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</si>
  <si>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</si>
  <si>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</si>
  <si>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</si>
  <si>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</si>
  <si>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</si>
  <si>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</si>
  <si>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</si>
  <si>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</si>
  <si>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</si>
  <si>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</si>
  <si>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</si>
  <si>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</si>
  <si>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</si>
  <si>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</si>
  <si>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</si>
  <si>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</si>
  <si>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</si>
  <si>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</si>
  <si>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</si>
  <si>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</si>
  <si>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</si>
  <si>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</si>
  <si>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</si>
  <si>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</si>
  <si>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</si>
  <si>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</si>
  <si>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</si>
  <si>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</si>
  <si>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</si>
  <si>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</si>
  <si>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</si>
  <si>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</si>
  <si>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</si>
  <si>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</si>
  <si>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</si>
  <si>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</si>
  <si>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</si>
  <si>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</si>
  <si>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</si>
  <si>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</si>
  <si>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</si>
  <si>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</si>
  <si>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</si>
  <si>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</si>
  <si>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</si>
  <si>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</si>
  <si>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</si>
  <si>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</si>
  <si>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</si>
  <si>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</si>
  <si>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</si>
  <si>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</si>
  <si>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</si>
  <si>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</si>
  <si>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</si>
  <si>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</si>
  <si>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</si>
  <si>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</si>
  <si>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</si>
  <si>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</si>
  <si>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</si>
  <si>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</si>
  <si>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</si>
  <si>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</si>
  <si>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</si>
  <si>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</si>
  <si>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</si>
  <si>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</si>
  <si>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</si>
  <si>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</si>
  <si>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</si>
  <si>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</si>
  <si>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</si>
  <si>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</si>
  <si>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</si>
  <si>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</si>
  <si>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</si>
  <si>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</si>
  <si>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</si>
  <si>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</si>
  <si>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</si>
  <si>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</si>
  <si>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</si>
  <si>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</si>
  <si>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</si>
  <si>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</si>
  <si>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</si>
  <si>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</si>
  <si>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</si>
  <si>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</si>
  <si>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</si>
  <si>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</si>
  <si>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</si>
  <si>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</si>
  <si>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</si>
  <si>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</si>
  <si>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</si>
  <si>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</si>
  <si>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</si>
  <si>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</si>
  <si>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</si>
  <si>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</si>
  <si>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</si>
  <si>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</si>
  <si>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</si>
  <si>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</si>
  <si>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</si>
  <si>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</si>
  <si>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</si>
  <si>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</si>
  <si>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</si>
  <si>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</si>
  <si>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</si>
  <si>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</si>
  <si>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</si>
  <si>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</si>
  <si>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</si>
  <si>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</si>
  <si>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</si>
  <si>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</si>
  <si>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</si>
  <si>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</si>
  <si>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</si>
  <si>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</si>
  <si>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</si>
  <si>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</si>
  <si>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</si>
  <si>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</si>
  <si>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</si>
  <si>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</si>
  <si>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</si>
  <si>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</si>
  <si>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</si>
  <si>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</si>
  <si>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</si>
  <si>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</si>
  <si>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</si>
  <si>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</si>
  <si>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</si>
  <si>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</si>
  <si>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</si>
  <si>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</si>
  <si>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</si>
  <si>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</si>
  <si>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</si>
  <si>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</si>
  <si>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</si>
  <si>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</si>
  <si>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</si>
  <si>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</si>
  <si>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</si>
  <si>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</si>
  <si>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</si>
  <si>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</si>
  <si>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</si>
  <si>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</si>
  <si>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</si>
  <si>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</si>
  <si>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</si>
  <si>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</si>
  <si>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</si>
  <si>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</si>
  <si>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</si>
  <si>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</si>
  <si>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</si>
  <si>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</si>
  <si>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</si>
  <si>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</si>
  <si>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</si>
  <si>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</si>
  <si>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</si>
  <si>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</si>
  <si>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</si>
  <si>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</si>
  <si>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</si>
  <si>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</si>
  <si>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</si>
  <si>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</si>
  <si>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</si>
  <si>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</si>
  <si>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</si>
  <si>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</si>
  <si>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</si>
  <si>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</si>
  <si>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</si>
  <si>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</si>
  <si>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</si>
  <si>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</si>
  <si>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</si>
  <si>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</si>
  <si>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</si>
  <si>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</si>
  <si>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</si>
  <si>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</si>
  <si>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</si>
  <si>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</si>
  <si>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</si>
  <si>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</si>
  <si>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</si>
  <si>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</si>
  <si>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</si>
  <si>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</si>
  <si>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</si>
  <si>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</si>
  <si>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</si>
  <si>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</si>
  <si>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</si>
  <si>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</si>
  <si>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</si>
  <si>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</si>
  <si>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</si>
  <si>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</si>
  <si>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</si>
  <si>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</si>
  <si>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</si>
  <si>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</si>
  <si>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</si>
  <si>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</si>
  <si>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</si>
  <si>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</si>
  <si>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</si>
  <si>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</si>
  <si>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</si>
  <si>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</si>
  <si>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</si>
  <si>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</si>
  <si>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</si>
  <si>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</si>
  <si>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</si>
  <si>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</si>
  <si>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</si>
  <si>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</si>
  <si>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</si>
  <si>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</si>
  <si>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</si>
  <si>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</si>
  <si>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</si>
  <si>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</si>
  <si>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</si>
  <si>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</si>
  <si>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</si>
  <si>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</si>
  <si>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</si>
  <si>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</si>
  <si>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</si>
  <si>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</si>
  <si>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</si>
  <si>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</si>
  <si>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</si>
  <si>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</si>
  <si>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</si>
  <si>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</si>
  <si>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</si>
  <si>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</si>
  <si>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</si>
  <si>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</si>
  <si>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</si>
  <si>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</si>
  <si>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</si>
  <si>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</si>
  <si>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</si>
  <si>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</si>
  <si>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</si>
  <si>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</si>
  <si>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</si>
  <si>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</si>
  <si>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</si>
  <si>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</si>
  <si>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</si>
  <si>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</si>
  <si>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</si>
  <si>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</si>
  <si>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</si>
  <si>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</si>
  <si>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</si>
  <si>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</si>
  <si>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</si>
  <si>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</si>
  <si>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</si>
  <si>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</si>
  <si>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</si>
  <si>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</si>
  <si>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</si>
  <si>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</si>
  <si>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</si>
  <si>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</si>
  <si>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</si>
  <si>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</si>
  <si>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</si>
  <si>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</si>
  <si>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</si>
  <si>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</si>
  <si>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</si>
  <si>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</si>
  <si>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</si>
  <si>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</si>
  <si>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</si>
  <si>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</si>
  <si>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</si>
  <si>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</si>
  <si>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</si>
  <si>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</si>
  <si>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</si>
  <si>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</si>
  <si>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</si>
  <si>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</si>
  <si>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</si>
  <si>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</si>
  <si>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</si>
  <si>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</si>
  <si>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</si>
  <si>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</si>
  <si>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</si>
  <si>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</si>
  <si>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</si>
  <si>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</si>
  <si>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</si>
  <si>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</si>
  <si>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</si>
  <si>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</si>
  <si>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</si>
  <si>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</si>
  <si>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</si>
  <si>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</si>
  <si>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</si>
  <si>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</si>
  <si>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</si>
  <si>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</si>
  <si>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</si>
  <si>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</si>
  <si>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</si>
  <si>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</si>
  <si>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</si>
  <si>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</si>
  <si>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</si>
  <si>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</si>
  <si>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</si>
  <si>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</si>
  <si>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</si>
  <si>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</si>
  <si>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</si>
  <si>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</si>
  <si>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</si>
  <si>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</si>
  <si>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</si>
  <si>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</si>
  <si>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</si>
  <si>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</si>
  <si>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</si>
  <si>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</si>
  <si>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</si>
  <si>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</si>
  <si>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</si>
  <si>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</si>
  <si>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</si>
  <si>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</si>
  <si>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</si>
  <si>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</si>
  <si>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</si>
  <si>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</si>
  <si>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</si>
  <si>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</si>
  <si>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</si>
  <si>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</si>
  <si>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</si>
  <si>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</si>
  <si>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</si>
  <si>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</si>
  <si>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</si>
  <si>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</si>
  <si>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</si>
  <si>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</si>
  <si>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</si>
  <si>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</si>
  <si>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</si>
  <si>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</si>
  <si>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</si>
  <si>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</si>
  <si>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</si>
  <si>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</si>
  <si>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</si>
  <si>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</si>
  <si>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</si>
  <si>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</si>
  <si>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</si>
  <si>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</si>
  <si>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</si>
  <si>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</si>
  <si>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</si>
  <si>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</si>
  <si>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</si>
  <si>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</si>
  <si>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</si>
  <si>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</si>
  <si>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</si>
  <si>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</si>
  <si>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</si>
  <si>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</si>
  <si>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</si>
  <si>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</si>
  <si>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</si>
  <si>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</si>
  <si>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</si>
  <si>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</si>
  <si>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</si>
  <si>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</si>
  <si>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</si>
  <si>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</si>
  <si>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</si>
  <si>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</si>
  <si>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</si>
  <si>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</si>
  <si>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</si>
  <si>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</si>
  <si>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</si>
  <si>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</si>
  <si>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</si>
  <si>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</si>
  <si>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</si>
  <si>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</si>
  <si>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</si>
  <si>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</si>
  <si>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</si>
  <si>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</si>
  <si>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</si>
  <si>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</si>
  <si>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</si>
  <si>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</si>
  <si>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</si>
  <si>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</si>
  <si>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</si>
  <si>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</si>
  <si>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</si>
  <si>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</si>
  <si>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</si>
  <si>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</si>
  <si>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</si>
  <si>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</si>
  <si>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</si>
  <si>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</si>
  <si>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</si>
  <si>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</si>
  <si>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</si>
  <si>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</si>
  <si>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</si>
  <si>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</si>
  <si>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</si>
  <si>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</si>
  <si>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</si>
  <si>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</si>
  <si>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</si>
  <si>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</si>
  <si>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</si>
  <si>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</si>
  <si>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</si>
  <si>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</si>
  <si>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</si>
  <si>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</si>
  <si>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</si>
  <si>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</si>
  <si>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</si>
  <si>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</si>
  <si>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</si>
  <si>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</si>
  <si>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</si>
  <si>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</si>
  <si>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</si>
  <si>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</si>
  <si>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</si>
  <si>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</si>
  <si>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</si>
  <si>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</si>
  <si>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</si>
  <si>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</si>
  <si>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</si>
  <si>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</si>
  <si>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</si>
  <si>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</si>
  <si>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</si>
  <si>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</si>
  <si>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</si>
  <si>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</si>
  <si>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</si>
  <si>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</si>
  <si>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</si>
  <si>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</si>
  <si>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</si>
  <si>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</si>
  <si>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</si>
  <si>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</si>
  <si>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</si>
  <si>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</si>
  <si>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</si>
  <si>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</si>
  <si>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</si>
  <si>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</si>
  <si>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</si>
  <si>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</si>
  <si>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</si>
  <si>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</si>
  <si>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</si>
  <si>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</si>
  <si>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</si>
  <si>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</si>
  <si>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</si>
  <si>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</si>
  <si>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</si>
  <si>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</si>
  <si>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</si>
  <si>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</si>
  <si>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</si>
  <si>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</si>
  <si>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</si>
  <si>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</si>
  <si>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</si>
  <si>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</si>
  <si>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</si>
  <si>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</si>
  <si>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</si>
  <si>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</si>
  <si>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</si>
  <si>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</si>
  <si>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</si>
  <si>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</si>
  <si>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</si>
  <si>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</si>
  <si>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</si>
  <si>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</si>
  <si>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</si>
  <si>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</si>
  <si>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</si>
  <si>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</si>
  <si>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</si>
  <si>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</si>
  <si>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</si>
  <si>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</si>
  <si>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</si>
  <si>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</si>
  <si>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</si>
  <si>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</si>
  <si>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</si>
  <si>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</si>
  <si>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</si>
  <si>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</si>
  <si>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</si>
  <si>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</si>
  <si>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</si>
  <si>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</si>
  <si>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</si>
  <si>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</si>
  <si>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</si>
  <si>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</si>
  <si>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</si>
  <si>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</si>
  <si>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</si>
  <si>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</si>
  <si>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</si>
  <si>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</si>
  <si>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</si>
  <si>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</si>
  <si>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</si>
  <si>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</si>
  <si>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</si>
  <si>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</si>
  <si>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</si>
  <si>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</si>
  <si>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</si>
  <si>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</si>
  <si>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</si>
  <si>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</si>
  <si>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</si>
  <si>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</si>
  <si>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</si>
  <si>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</si>
  <si>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</si>
  <si>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</si>
  <si>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</si>
  <si>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</si>
  <si>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</si>
  <si>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</si>
  <si>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</si>
  <si>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</si>
  <si>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</si>
  <si>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</si>
  <si>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</si>
  <si>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</si>
  <si>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</si>
  <si>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</si>
  <si>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</si>
  <si>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</si>
  <si>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</si>
  <si>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</si>
  <si>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</si>
  <si>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</si>
  <si>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</si>
  <si>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</si>
  <si>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</si>
  <si>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</si>
  <si>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</si>
  <si>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</si>
  <si>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</si>
  <si>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</si>
  <si>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</si>
  <si>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</si>
  <si>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</si>
  <si>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</si>
  <si>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</si>
  <si>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</si>
  <si>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</si>
  <si>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</si>
  <si>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</si>
  <si>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</si>
  <si>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</si>
  <si>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</si>
  <si>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</si>
  <si>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</si>
  <si>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</si>
  <si>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</si>
  <si>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</si>
  <si>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</si>
  <si>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</si>
  <si>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</si>
  <si>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</si>
  <si>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</si>
  <si>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</si>
  <si>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</si>
  <si>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</si>
  <si>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</si>
  <si>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</si>
  <si>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</si>
  <si>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</si>
  <si>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</si>
  <si>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</si>
  <si>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</si>
  <si>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</si>
  <si>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</si>
  <si>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</si>
  <si>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</si>
  <si>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</si>
  <si>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</si>
  <si>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</si>
  <si>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</si>
  <si>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</si>
  <si>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</si>
  <si>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</si>
  <si>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</si>
  <si>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</si>
  <si>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</si>
  <si>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</si>
  <si>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</si>
  <si>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</si>
  <si>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</si>
  <si>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</si>
  <si>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</si>
  <si>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</si>
  <si>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</si>
  <si>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</si>
  <si>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</si>
  <si>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</si>
  <si>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</si>
  <si>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</si>
  <si>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</si>
  <si>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</si>
  <si>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</si>
  <si>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</si>
  <si>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</si>
  <si>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</si>
  <si>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</si>
  <si>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</si>
  <si>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</si>
  <si>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</si>
  <si>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</si>
  <si>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</si>
  <si>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</si>
  <si>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</si>
  <si>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</si>
  <si>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</si>
  <si>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</si>
  <si>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</si>
  <si>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</si>
  <si>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</si>
  <si>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</si>
  <si>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</si>
  <si>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</si>
  <si>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</si>
  <si>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</si>
  <si>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</si>
  <si>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</si>
  <si>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</si>
  <si>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</si>
  <si>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</si>
  <si>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</si>
  <si>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</si>
  <si>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</si>
  <si>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</si>
  <si>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</si>
  <si>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</si>
  <si>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</si>
  <si>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</si>
  <si>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</si>
  <si>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</si>
  <si>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</si>
  <si>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</si>
  <si>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</si>
  <si>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</si>
  <si>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</si>
  <si>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</si>
  <si>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</si>
  <si>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</si>
  <si>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</si>
  <si>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</si>
  <si>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</si>
  <si>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</si>
  <si>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</si>
  <si>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</si>
  <si>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</si>
  <si>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</si>
  <si>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</si>
  <si>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</si>
  <si>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</si>
  <si>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</si>
  <si>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</si>
  <si>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</si>
  <si>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</si>
  <si>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</si>
  <si>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</si>
  <si>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</si>
  <si>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</si>
  <si>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</si>
  <si>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</si>
  <si>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</si>
  <si>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</si>
  <si>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</si>
  <si>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</si>
  <si>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</si>
  <si>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</si>
  <si>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</si>
  <si>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</si>
  <si>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</si>
  <si>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</si>
  <si>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</si>
  <si>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</si>
  <si>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</si>
  <si>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</si>
  <si>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</si>
  <si>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</si>
  <si>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</si>
  <si>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</si>
  <si>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</si>
  <si>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</si>
  <si>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</si>
  <si>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</si>
  <si>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</si>
  <si>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</si>
  <si>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</si>
  <si>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</si>
  <si>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</si>
  <si>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</si>
  <si>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</si>
  <si>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</si>
  <si>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</si>
  <si>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</si>
  <si>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</si>
  <si>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</si>
  <si>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</si>
  <si>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</si>
  <si>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</si>
  <si>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</si>
  <si>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</si>
  <si>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</si>
  <si>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</si>
  <si>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</si>
  <si>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</si>
  <si>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</si>
  <si>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</si>
  <si>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</si>
  <si>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</si>
  <si>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</si>
  <si>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</si>
  <si>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</si>
  <si>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</si>
  <si>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</si>
  <si>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</si>
  <si>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</si>
  <si>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</si>
  <si>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</si>
  <si>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</si>
  <si>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</si>
  <si>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</si>
  <si>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</si>
  <si>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</si>
  <si>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</si>
  <si>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</si>
  <si>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</si>
  <si>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</si>
  <si>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</si>
  <si>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</si>
  <si>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</si>
  <si>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</si>
  <si>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</si>
  <si>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</si>
  <si>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</si>
  <si>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</si>
  <si>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</si>
  <si>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</si>
  <si>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</si>
  <si>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</si>
  <si>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</si>
  <si>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</si>
  <si>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</si>
  <si>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</si>
  <si>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</si>
  <si>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</si>
  <si>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</si>
  <si>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</si>
  <si>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</si>
  <si>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</si>
  <si>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</si>
  <si>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</si>
  <si>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</si>
  <si>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</si>
  <si>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</si>
  <si>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</si>
  <si>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</si>
  <si>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</si>
  <si>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</si>
  <si>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</si>
  <si>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</si>
  <si>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</si>
  <si>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</si>
  <si>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</si>
  <si>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</si>
  <si>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</si>
  <si>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</si>
  <si>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</si>
  <si>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</si>
  <si>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</si>
  <si>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</si>
  <si>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</si>
  <si>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</si>
  <si>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</si>
  <si>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</si>
  <si>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</si>
  <si>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</si>
  <si>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</si>
  <si>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</si>
  <si>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</si>
  <si>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</si>
  <si>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</si>
  <si>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</si>
  <si>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</si>
  <si>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</si>
  <si>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</si>
  <si>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</si>
  <si>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</si>
  <si>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</si>
  <si>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</si>
  <si>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</si>
  <si>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</si>
  <si>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</si>
  <si>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</si>
  <si>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</si>
  <si>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</si>
  <si>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</si>
  <si>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</si>
  <si>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</si>
  <si>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</si>
  <si>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</si>
  <si>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</si>
  <si>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</si>
  <si>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</si>
  <si>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</si>
  <si>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</si>
  <si>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</si>
  <si>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</si>
  <si>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</si>
  <si>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</si>
  <si>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</si>
  <si>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</si>
  <si>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</si>
  <si>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</si>
  <si>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</si>
  <si>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</si>
  <si>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</si>
  <si>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</si>
  <si>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</si>
  <si>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</si>
  <si>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</si>
  <si>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</si>
  <si>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</si>
  <si>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</si>
  <si>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</si>
  <si>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</si>
  <si>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</si>
  <si>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</si>
  <si>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</si>
  <si>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</si>
  <si>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</si>
  <si>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</si>
  <si>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</si>
  <si>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</si>
  <si>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</si>
  <si>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</si>
  <si>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</si>
  <si>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</si>
  <si>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</si>
  <si>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</si>
  <si>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</si>
  <si>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</si>
  <si>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</si>
  <si>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</si>
  <si>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</si>
  <si>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</si>
  <si>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</si>
  <si>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</si>
  <si>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</si>
  <si>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</si>
  <si>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</si>
  <si>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</si>
  <si>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</si>
  <si>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</si>
  <si>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</si>
  <si>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</si>
  <si>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</si>
  <si>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</si>
  <si>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</si>
  <si>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</si>
  <si>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</si>
  <si>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</si>
  <si>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</si>
  <si>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</si>
  <si>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</si>
  <si>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</si>
  <si>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</si>
  <si>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</si>
  <si>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</si>
  <si>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</si>
  <si>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</si>
  <si>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</si>
  <si>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</si>
  <si>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</si>
  <si>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</si>
  <si>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</si>
  <si>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</si>
  <si>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</si>
  <si>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</si>
  <si>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</si>
  <si>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</si>
  <si>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</si>
  <si>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</si>
  <si>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</si>
  <si>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</si>
  <si>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</si>
  <si>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</si>
  <si>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</si>
  <si>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</si>
  <si>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</si>
  <si>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</si>
  <si>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</si>
  <si>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</si>
  <si>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</si>
  <si>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</si>
  <si>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</si>
  <si>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</si>
  <si>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</si>
  <si>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</si>
  <si>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</si>
  <si>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</si>
  <si>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</si>
  <si>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</si>
  <si>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</si>
  <si>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</si>
  <si>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</si>
  <si>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</si>
  <si>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</si>
  <si>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</si>
  <si>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</si>
  <si>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</si>
  <si>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</si>
  <si>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</si>
  <si>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</si>
  <si>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</si>
  <si>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</si>
  <si>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</si>
  <si>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</si>
  <si>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</si>
  <si>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</si>
  <si>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</si>
  <si>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</si>
  <si>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</si>
  <si>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</si>
  <si>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</si>
  <si>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</si>
  <si>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</si>
  <si>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</si>
  <si>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</si>
  <si>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</si>
  <si>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</si>
  <si>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</si>
  <si>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</si>
  <si>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</si>
  <si>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</si>
  <si>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</si>
  <si>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</si>
  <si>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</si>
  <si>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</si>
  <si>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</si>
  <si>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</si>
  <si>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</si>
  <si>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</si>
  <si>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</si>
  <si>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</si>
  <si>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</si>
  <si>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</si>
  <si>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</si>
  <si>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</si>
  <si>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</si>
  <si>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</si>
  <si>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</si>
  <si>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</si>
  <si>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</si>
  <si>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</si>
  <si>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</si>
  <si>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</si>
  <si>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</si>
  <si>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</si>
  <si>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</si>
  <si>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</si>
  <si>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</si>
  <si>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</si>
  <si>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</si>
  <si>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</si>
  <si>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</si>
  <si>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</si>
  <si>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</si>
  <si>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</si>
  <si>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</si>
  <si>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</si>
  <si>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</si>
  <si>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</si>
  <si>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</si>
  <si>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</si>
  <si>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</si>
  <si>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</si>
  <si>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</si>
  <si>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</si>
  <si>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</si>
  <si>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</si>
  <si>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</si>
  <si>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</si>
  <si>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</si>
  <si>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</si>
  <si>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</si>
  <si>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</si>
  <si>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</si>
  <si>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</si>
  <si>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</si>
  <si>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</si>
  <si>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</si>
  <si>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</si>
  <si>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</si>
  <si>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</si>
  <si>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</si>
  <si>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</si>
  <si>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</si>
  <si>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</si>
  <si>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</si>
  <si>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</si>
  <si>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</si>
  <si>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</si>
  <si>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</si>
  <si>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</si>
  <si>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</si>
  <si>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</si>
  <si>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</si>
  <si>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</si>
  <si>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</si>
  <si>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</si>
  <si>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</si>
  <si>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</si>
  <si>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</si>
  <si>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</si>
  <si>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</si>
  <si>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</si>
  <si>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</si>
  <si>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</si>
  <si>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</si>
  <si>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</si>
  <si>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</si>
  <si>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</si>
  <si>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</si>
  <si>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</si>
  <si>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</si>
  <si>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</si>
  <si>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</si>
  <si>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</si>
  <si>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</si>
  <si>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</si>
  <si>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</si>
  <si>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</si>
  <si>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</si>
  <si>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</si>
  <si>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</si>
  <si>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</si>
  <si>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</si>
  <si>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</si>
  <si>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</si>
  <si>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</si>
  <si>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</si>
  <si>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</si>
  <si>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</si>
  <si>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</si>
  <si>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</si>
  <si>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</si>
  <si>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</si>
  <si>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</si>
  <si>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</si>
  <si>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</si>
  <si>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</si>
  <si>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</si>
  <si>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</si>
  <si>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</si>
  <si>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</si>
  <si>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</si>
  <si>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</si>
  <si>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</si>
  <si>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</si>
  <si>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</si>
  <si>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</si>
  <si>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</si>
  <si>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</si>
  <si>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</si>
  <si>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</si>
  <si>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</si>
  <si>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</si>
  <si>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</si>
  <si>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</si>
  <si>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</si>
  <si>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</si>
  <si>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</si>
  <si>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</si>
  <si>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</si>
  <si>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</si>
  <si>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</si>
  <si>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</si>
  <si>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</si>
  <si>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</si>
  <si>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</si>
  <si>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</si>
  <si>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</si>
  <si>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</si>
  <si>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</si>
  <si>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</si>
  <si>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</si>
  <si>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</si>
  <si>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</si>
  <si>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</si>
  <si>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</si>
  <si>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</si>
  <si>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</si>
  <si>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</si>
  <si>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</si>
  <si>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</si>
  <si>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</si>
  <si>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</si>
  <si>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</si>
  <si>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</si>
  <si>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</si>
  <si>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</si>
  <si>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</si>
  <si>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</si>
  <si>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</si>
  <si>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</si>
  <si>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</si>
  <si>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</si>
  <si>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</si>
  <si>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</si>
  <si>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</si>
  <si>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</si>
  <si>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</si>
  <si>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</si>
  <si>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</si>
  <si>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</si>
  <si>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</si>
  <si>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</si>
  <si>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</si>
  <si>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</si>
  <si>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</si>
  <si>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</si>
  <si>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</si>
  <si>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</si>
  <si>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</si>
  <si>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</si>
  <si>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</si>
  <si>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</si>
  <si>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</si>
  <si>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</si>
  <si>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</si>
  <si>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</si>
  <si>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</si>
  <si>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</si>
  <si>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</si>
  <si>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</si>
  <si>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</si>
  <si>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</si>
  <si>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</si>
  <si>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</si>
  <si>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</si>
  <si>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</si>
  <si>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</si>
  <si>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</si>
  <si>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</si>
  <si>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</si>
  <si>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</si>
  <si>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</si>
  <si>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</si>
  <si>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</si>
  <si>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</si>
  <si>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</si>
  <si>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</si>
  <si>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</si>
  <si>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</si>
  <si>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</si>
  <si>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</si>
  <si>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</si>
  <si>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</si>
  <si>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</si>
  <si>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</si>
  <si>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</si>
  <si>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</si>
  <si>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</si>
  <si>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</si>
  <si>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</si>
  <si>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</si>
  <si>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</si>
  <si>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</si>
  <si>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</si>
  <si>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</si>
  <si>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</si>
  <si>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</si>
  <si>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</si>
  <si>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</si>
  <si>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</si>
  <si>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</si>
  <si>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</si>
  <si>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</si>
  <si>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</si>
  <si>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</si>
  <si>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</si>
  <si>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</si>
  <si>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</si>
  <si>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</si>
  <si>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</si>
  <si>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</si>
  <si>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</si>
  <si>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</si>
  <si>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</si>
  <si>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</si>
  <si>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</si>
  <si>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</si>
  <si>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</si>
  <si>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</si>
  <si>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</si>
  <si>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</si>
  <si>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</si>
  <si>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</si>
  <si>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</si>
  <si>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</si>
  <si>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</si>
  <si>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</si>
  <si>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</si>
  <si>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</si>
  <si>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</si>
  <si>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</si>
  <si>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</si>
  <si>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</si>
  <si>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</si>
  <si>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</si>
  <si>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</si>
  <si>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</si>
  <si>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</si>
  <si>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</si>
  <si>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</si>
  <si>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</si>
  <si>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</si>
  <si>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</si>
  <si>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</si>
  <si>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</si>
  <si>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</si>
  <si>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</si>
  <si>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</si>
  <si>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</si>
  <si>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</si>
  <si>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</si>
  <si>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</si>
  <si>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</si>
  <si>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</si>
  <si>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</si>
  <si>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</si>
  <si>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</si>
  <si>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</si>
  <si>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</si>
  <si>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</si>
  <si>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</si>
  <si>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</si>
  <si>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</si>
  <si>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</si>
  <si>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</si>
  <si>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</si>
  <si>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</si>
  <si>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</si>
  <si>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</si>
  <si>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</si>
  <si>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</si>
  <si>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</si>
  <si>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</si>
  <si>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</si>
  <si>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</si>
  <si>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</si>
  <si>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</si>
  <si>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</si>
  <si>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</si>
  <si>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</si>
  <si>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</si>
  <si>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</si>
  <si>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</si>
  <si>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</si>
  <si>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</si>
  <si>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</si>
  <si>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</si>
  <si>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</si>
  <si>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</si>
  <si>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</si>
  <si>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</si>
  <si>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</si>
  <si>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</si>
  <si>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</si>
  <si>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</si>
  <si>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</si>
  <si>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</si>
  <si>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</si>
  <si>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</si>
  <si>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</si>
  <si>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</si>
  <si>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</si>
  <si>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</si>
  <si>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</si>
  <si>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</si>
  <si>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</si>
  <si>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</si>
  <si>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</si>
  <si>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</si>
  <si>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</si>
  <si>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</si>
  <si>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</si>
  <si>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</si>
  <si>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</si>
  <si>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</si>
  <si>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</si>
  <si>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</si>
  <si>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</si>
  <si>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</si>
  <si>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</si>
  <si>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</si>
  <si>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</si>
  <si>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</si>
  <si>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</si>
  <si>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</si>
  <si>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</si>
  <si>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</si>
  <si>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</si>
  <si>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</si>
  <si>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</si>
  <si>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</si>
  <si>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</si>
  <si>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</si>
  <si>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</si>
  <si>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</si>
  <si>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</si>
  <si>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</si>
  <si>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</si>
  <si>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</si>
  <si>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</si>
  <si>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</si>
  <si>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</si>
  <si>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</si>
  <si>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</si>
  <si>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</si>
  <si>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</si>
  <si>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</si>
  <si>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</si>
  <si>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</si>
  <si>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</si>
  <si>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</si>
  <si>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</si>
  <si>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</si>
  <si>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</si>
  <si>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</si>
  <si>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</si>
  <si>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</si>
  <si>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</si>
  <si>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</si>
  <si>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</si>
  <si>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</si>
  <si>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</si>
  <si>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</si>
  <si>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</si>
  <si>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</si>
  <si>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</si>
  <si>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</si>
  <si>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</si>
  <si>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</si>
  <si>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</si>
  <si>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</si>
  <si>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</si>
  <si>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</si>
  <si>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</si>
  <si>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</si>
  <si>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</si>
  <si>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</si>
  <si>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</si>
  <si>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</si>
  <si>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</si>
  <si>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</si>
  <si>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</si>
  <si>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</si>
  <si>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</si>
  <si>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</si>
  <si>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</si>
  <si>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</si>
  <si>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</si>
  <si>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</si>
  <si>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</si>
  <si>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</si>
  <si>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</si>
  <si>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</si>
  <si>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</si>
  <si>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</si>
  <si>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</si>
  <si>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</si>
  <si>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</si>
  <si>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</si>
  <si>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</si>
  <si>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</si>
  <si>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</si>
  <si>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</si>
  <si>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</si>
  <si>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</si>
  <si>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</si>
  <si>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</si>
  <si>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</si>
  <si>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</si>
  <si>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</si>
  <si>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</si>
  <si>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</si>
  <si>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</si>
  <si>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</si>
  <si>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</si>
  <si>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</si>
  <si>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</si>
  <si>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</si>
  <si>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</si>
  <si>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</si>
  <si>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</si>
  <si>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</si>
  <si>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</si>
  <si>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</si>
  <si>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</si>
  <si>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</si>
  <si>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</si>
  <si>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</si>
  <si>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</si>
  <si>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</si>
  <si>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</si>
  <si>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</si>
  <si>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</si>
  <si>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</si>
  <si>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</si>
  <si>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</si>
  <si>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</si>
  <si>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</si>
  <si>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</si>
  <si>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</si>
  <si>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</si>
  <si>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</si>
  <si>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</si>
  <si>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</si>
  <si>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</si>
  <si>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</si>
  <si>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</si>
  <si>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</si>
  <si>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</si>
  <si>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</si>
  <si>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</si>
  <si>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</si>
  <si>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</si>
  <si>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</si>
  <si>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</si>
  <si>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</si>
  <si>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</si>
  <si>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</si>
  <si>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</si>
  <si>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</si>
  <si>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</si>
  <si>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</si>
  <si>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</si>
  <si>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</si>
  <si>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</si>
  <si>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</si>
  <si>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</si>
  <si>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</si>
  <si>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</si>
  <si>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</si>
  <si>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</si>
  <si>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</si>
  <si>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</si>
  <si>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</si>
  <si>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</si>
  <si>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</si>
  <si>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</si>
  <si>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</si>
  <si>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</si>
  <si>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</si>
  <si>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</si>
  <si>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</si>
  <si>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</si>
  <si>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</si>
  <si>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</si>
  <si>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</si>
  <si>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</si>
  <si>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</si>
  <si>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</si>
  <si>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</si>
  <si>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</si>
  <si>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</si>
  <si>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</si>
  <si>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</si>
  <si>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</si>
  <si>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</si>
  <si>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</si>
  <si>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</si>
  <si>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</si>
  <si>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</si>
  <si>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</si>
  <si>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</si>
  <si>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</si>
  <si>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</si>
  <si>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</si>
  <si>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</si>
  <si>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</si>
  <si>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</si>
  <si>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</si>
  <si>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</si>
  <si>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</si>
  <si>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</si>
  <si>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</si>
  <si>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</si>
  <si>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</si>
  <si>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</si>
  <si>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</si>
  <si>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</si>
  <si>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</si>
  <si>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</si>
  <si>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</si>
  <si>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</si>
  <si>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</si>
  <si>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</si>
  <si>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</si>
  <si>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</si>
  <si>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</si>
  <si>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</si>
  <si>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</si>
  <si>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</si>
  <si>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</si>
  <si>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</si>
  <si>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</si>
  <si>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</si>
  <si>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</si>
  <si>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</si>
  <si>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</si>
  <si>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</si>
  <si>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</si>
  <si>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</si>
  <si>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</si>
  <si>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</si>
  <si>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</si>
  <si>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</si>
  <si>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</si>
  <si>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</si>
  <si>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</si>
  <si>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</si>
  <si>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</si>
  <si>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</si>
  <si>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</si>
  <si>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</si>
  <si>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</si>
  <si>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</si>
  <si>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</si>
  <si>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</si>
  <si>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</si>
  <si>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</si>
  <si>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</si>
  <si>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</si>
  <si>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</si>
  <si>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</si>
  <si>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</si>
  <si>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</si>
  <si>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</si>
  <si>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</si>
  <si>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</si>
  <si>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</si>
  <si>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</si>
  <si>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</si>
  <si>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</si>
  <si>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</si>
  <si>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</si>
  <si>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</si>
  <si>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</si>
  <si>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</si>
  <si>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</si>
  <si>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</si>
  <si>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</si>
  <si>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</si>
  <si>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</si>
  <si>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</si>
  <si>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</si>
  <si>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</si>
  <si>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</si>
  <si>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</si>
  <si>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</si>
  <si>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</si>
  <si>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</si>
  <si>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</si>
  <si>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</si>
  <si>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</si>
  <si>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</si>
  <si>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</si>
  <si>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</si>
  <si>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</si>
  <si>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</si>
  <si>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</si>
  <si>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</si>
  <si>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</si>
  <si>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</si>
  <si>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</si>
  <si>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</si>
  <si>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</si>
  <si>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</si>
  <si>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</si>
  <si>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</si>
  <si>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</si>
  <si>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</si>
  <si>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</si>
  <si>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</si>
  <si>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</si>
  <si>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</si>
  <si>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</si>
  <si>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</si>
  <si>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</si>
  <si>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</si>
  <si>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</si>
  <si>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</si>
  <si>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</si>
  <si>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</si>
  <si>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</si>
  <si>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</si>
  <si>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</si>
  <si>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</si>
  <si>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</si>
  <si>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</si>
  <si>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</si>
  <si>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</si>
  <si>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</si>
  <si>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</si>
  <si>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</si>
  <si>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</si>
  <si>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</si>
  <si>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</si>
  <si>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</si>
  <si>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</si>
  <si>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</si>
  <si>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</si>
  <si>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</si>
  <si>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</si>
  <si>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</si>
  <si>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</si>
  <si>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</si>
  <si>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</si>
  <si>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</si>
  <si>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</si>
  <si>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</si>
  <si>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</si>
  <si>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</si>
  <si>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</si>
  <si>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</si>
  <si>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</si>
  <si>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</si>
  <si>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</si>
  <si>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</si>
  <si>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</si>
  <si>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</si>
  <si>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</si>
  <si>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</si>
  <si>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</si>
  <si>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</si>
  <si>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</si>
  <si>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</si>
  <si>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</si>
  <si>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</si>
  <si>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</si>
  <si>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</si>
  <si>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</si>
  <si>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</si>
  <si>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</si>
  <si>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</si>
  <si>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</si>
  <si>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</si>
  <si>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</si>
  <si>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</si>
  <si>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</si>
  <si>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</si>
  <si>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</si>
  <si>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</si>
  <si>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</si>
  <si>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</si>
  <si>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</si>
  <si>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</si>
  <si>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</si>
  <si>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</si>
  <si>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</si>
  <si>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</si>
  <si>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</si>
  <si>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</si>
  <si>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</si>
  <si>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</si>
  <si>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</si>
  <si>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</si>
  <si>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</si>
  <si>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</si>
  <si>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</si>
  <si>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</si>
  <si>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</si>
  <si>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</si>
  <si>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</si>
  <si>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</si>
  <si>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</si>
  <si>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</si>
  <si>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</si>
  <si>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</si>
  <si>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</si>
  <si>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</si>
  <si>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</si>
  <si>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</si>
  <si>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</si>
  <si>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</si>
  <si>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</si>
  <si>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</si>
  <si>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</si>
  <si>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</si>
  <si>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</si>
  <si>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</si>
  <si>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</si>
  <si>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</si>
  <si>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</si>
  <si>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</si>
  <si>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</si>
  <si>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</si>
  <si>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</si>
  <si>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</si>
  <si>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</si>
  <si>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</si>
  <si>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</si>
  <si>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</si>
  <si>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</si>
  <si>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</si>
  <si>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</si>
  <si>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</si>
  <si>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</si>
  <si>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</si>
  <si>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</si>
  <si>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</si>
  <si>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</si>
  <si>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</si>
  <si>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</si>
  <si>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</si>
  <si>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</si>
  <si>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</si>
  <si>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</si>
  <si>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</si>
  <si>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</si>
  <si>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</si>
  <si>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</si>
  <si>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</si>
  <si>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</si>
  <si>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</si>
  <si>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</si>
  <si>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</si>
  <si>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</si>
  <si>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</si>
  <si>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</si>
  <si>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</si>
  <si>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</si>
  <si>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</si>
  <si>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</si>
  <si>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</si>
  <si>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</si>
  <si>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</si>
  <si>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</si>
  <si>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</si>
  <si>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</si>
  <si>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</si>
  <si>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</si>
  <si>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</si>
  <si>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</si>
  <si>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</si>
  <si>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</si>
  <si>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</si>
  <si>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</si>
  <si>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</si>
  <si>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</si>
  <si>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</si>
  <si>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</si>
  <si>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</si>
  <si>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</si>
  <si>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</si>
  <si>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</si>
  <si>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</si>
  <si>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</si>
  <si>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</si>
  <si>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</si>
  <si>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</si>
  <si>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</si>
  <si>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</si>
  <si>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</si>
  <si>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</si>
  <si>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</si>
  <si>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</si>
  <si>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</si>
  <si>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</si>
  <si>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</si>
  <si>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</si>
  <si>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</si>
  <si>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</si>
  <si>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</si>
  <si>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</si>
  <si>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</si>
  <si>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</si>
  <si>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</si>
  <si>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</si>
  <si>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</si>
  <si>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</si>
  <si>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</si>
  <si>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</si>
  <si>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</si>
  <si>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</si>
  <si>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</si>
  <si>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</si>
  <si>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</si>
  <si>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</si>
  <si>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</si>
  <si>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</si>
  <si>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</si>
  <si>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</si>
  <si>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</si>
  <si>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</si>
  <si>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</si>
  <si>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</si>
  <si>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</si>
  <si>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</si>
  <si>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</si>
  <si>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</si>
  <si>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</si>
  <si>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</si>
  <si>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</si>
  <si>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</si>
  <si>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</si>
  <si>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</si>
  <si>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</si>
  <si>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</si>
  <si>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</si>
  <si>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</si>
  <si>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</si>
  <si>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</si>
  <si>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</si>
  <si>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</si>
  <si>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</si>
  <si>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</si>
  <si>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</si>
  <si>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</si>
  <si>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</si>
  <si>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</si>
  <si>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</si>
  <si>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</si>
  <si>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</si>
  <si>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</si>
  <si>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</si>
  <si>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</si>
  <si>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</si>
  <si>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</si>
  <si>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</si>
  <si>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</si>
  <si>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</si>
  <si>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</si>
  <si>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</si>
  <si>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</si>
  <si>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</si>
  <si>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</si>
  <si>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</si>
  <si>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</si>
  <si>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</si>
  <si>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</si>
  <si>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</si>
  <si>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</si>
  <si>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</si>
  <si>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</si>
  <si>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</si>
  <si>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</si>
  <si>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</si>
  <si>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</si>
  <si>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</si>
  <si>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</si>
  <si>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</si>
  <si>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</si>
  <si>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</si>
  <si>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</si>
  <si>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</si>
  <si>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</si>
  <si>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</si>
  <si>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</si>
  <si>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</si>
  <si>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</si>
  <si>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</si>
  <si>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</si>
  <si>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</si>
  <si>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</si>
  <si>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</si>
  <si>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</si>
  <si>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</si>
  <si>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</si>
  <si>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</si>
  <si>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</si>
  <si>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</si>
  <si>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</si>
  <si>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</si>
  <si>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</si>
  <si>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</si>
  <si>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</si>
  <si>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</si>
  <si>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</si>
  <si>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</si>
  <si>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</si>
  <si>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</si>
  <si>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</si>
  <si>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</si>
  <si>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</si>
  <si>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</si>
  <si>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</si>
  <si>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</si>
  <si>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</si>
  <si>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</si>
  <si>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</si>
  <si>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</si>
  <si>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</si>
  <si>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</si>
  <si>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</si>
  <si>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</si>
  <si>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</si>
  <si>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</si>
  <si>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</si>
  <si>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</si>
  <si>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</si>
  <si>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</si>
  <si>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</si>
  <si>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</si>
  <si>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</si>
  <si>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</si>
  <si>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</si>
  <si>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</si>
  <si>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</si>
  <si>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</si>
  <si>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</si>
  <si>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</si>
  <si>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</si>
  <si>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</si>
  <si>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</si>
  <si>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</si>
  <si>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</si>
  <si>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</si>
  <si>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</si>
  <si>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</si>
  <si>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</si>
  <si>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</si>
  <si>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</si>
  <si>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</si>
  <si>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</si>
  <si>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</si>
  <si>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</si>
  <si>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</si>
  <si>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</si>
  <si>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</si>
  <si>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</si>
  <si>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</si>
  <si>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</si>
  <si>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</si>
  <si>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</si>
  <si>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</si>
  <si>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</si>
  <si>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</si>
  <si>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</si>
  <si>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</si>
  <si>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</si>
  <si>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</si>
  <si>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</si>
  <si>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</si>
  <si>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</si>
  <si>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</si>
  <si>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</si>
  <si>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</si>
  <si>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</si>
  <si>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</si>
  <si>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</si>
  <si>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</si>
  <si>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</si>
  <si>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</si>
  <si>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</si>
  <si>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</si>
  <si>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</si>
  <si>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</si>
  <si>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</si>
  <si>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</si>
  <si>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</si>
  <si>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</si>
  <si>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</si>
  <si>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</si>
  <si>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</si>
  <si>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</si>
  <si>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</si>
  <si>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</si>
  <si>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</si>
  <si>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</si>
  <si>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</si>
  <si>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</si>
  <si>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</si>
  <si>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</si>
  <si>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</si>
  <si>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</si>
  <si>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</si>
  <si>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</si>
  <si>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</si>
  <si>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</si>
  <si>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</si>
  <si>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</si>
  <si>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</si>
  <si>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</si>
  <si>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</si>
  <si>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</si>
  <si>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</si>
  <si>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</si>
  <si>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</si>
  <si>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</si>
  <si>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</si>
  <si>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</si>
  <si>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</si>
  <si>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</si>
  <si>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</si>
  <si>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</si>
  <si>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</si>
  <si>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</si>
  <si>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</si>
  <si>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</si>
  <si>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</si>
  <si>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</si>
  <si>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</si>
  <si>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</si>
  <si>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</si>
  <si>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</si>
  <si>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</si>
  <si>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</si>
  <si>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</si>
  <si>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</si>
  <si>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</si>
  <si>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</si>
  <si>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</si>
  <si>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</si>
  <si>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</si>
  <si>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</si>
  <si>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</si>
  <si>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</si>
  <si>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</si>
  <si>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</si>
  <si>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</si>
  <si>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</si>
  <si>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</si>
  <si>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</si>
  <si>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</si>
  <si>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</si>
  <si>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</si>
  <si>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</si>
  <si>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</si>
  <si>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</si>
  <si>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</si>
  <si>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</si>
  <si>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</si>
  <si>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</si>
  <si>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</si>
  <si>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</si>
  <si>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</si>
  <si>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</si>
  <si>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</si>
  <si>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</si>
  <si>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</si>
  <si>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</si>
  <si>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</si>
  <si>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</si>
  <si>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</si>
  <si>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</si>
  <si>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</si>
  <si>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</si>
  <si>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</si>
  <si>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</si>
  <si>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</si>
  <si>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</si>
  <si>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</si>
  <si>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</si>
  <si>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</si>
  <si>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</si>
  <si>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</si>
  <si>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</si>
  <si>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</si>
  <si>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</si>
  <si>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</si>
  <si>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</si>
  <si>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</si>
  <si>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</si>
  <si>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</si>
  <si>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</si>
  <si>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</si>
  <si>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</si>
  <si>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</si>
  <si>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</si>
  <si>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</si>
  <si>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</si>
  <si>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</si>
  <si>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</si>
  <si>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</si>
  <si>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</si>
  <si>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</si>
  <si>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</si>
  <si>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</si>
  <si>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</si>
  <si>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</si>
  <si>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</si>
  <si>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</si>
  <si>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</si>
  <si>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</si>
  <si>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</si>
  <si>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</si>
  <si>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</si>
  <si>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</si>
  <si>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</si>
  <si>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</si>
  <si>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</si>
  <si>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</si>
  <si>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</si>
  <si>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</si>
  <si>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</si>
  <si>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</si>
  <si>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</si>
  <si>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</si>
  <si>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</si>
  <si>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</si>
  <si>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</si>
  <si>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</si>
  <si>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</si>
  <si>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</si>
  <si>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</si>
  <si>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</si>
  <si>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</si>
  <si>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</si>
  <si>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</si>
  <si>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</si>
  <si>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</si>
  <si>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</si>
  <si>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</si>
  <si>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</si>
  <si>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</si>
  <si>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</si>
  <si>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</si>
  <si>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</si>
  <si>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</si>
  <si>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</si>
  <si>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</si>
  <si>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</si>
  <si>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</si>
  <si>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</si>
  <si>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</si>
  <si>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</si>
  <si>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</si>
  <si>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</si>
  <si>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</si>
  <si>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</si>
  <si>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</si>
  <si>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</si>
  <si>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</si>
  <si>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</si>
  <si>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</si>
  <si>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</si>
  <si>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</si>
  <si>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</si>
  <si>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</si>
  <si>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</si>
  <si>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</si>
  <si>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</si>
  <si>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</si>
  <si>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</si>
  <si>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</si>
  <si>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</si>
  <si>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</si>
  <si>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</si>
  <si>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</si>
  <si>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</si>
  <si>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</si>
  <si>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</si>
  <si>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</si>
  <si>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</si>
  <si>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</si>
  <si>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</si>
  <si>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</si>
  <si>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</si>
  <si>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</si>
  <si>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</si>
  <si>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</si>
  <si>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</si>
  <si>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</si>
  <si>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</si>
  <si>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</si>
  <si>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</si>
  <si>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</si>
  <si>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</si>
  <si>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</si>
  <si>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</si>
  <si>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</si>
  <si>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</si>
  <si>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</si>
  <si>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</si>
  <si>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</si>
  <si>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</si>
  <si>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</si>
  <si>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</si>
  <si>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</si>
  <si>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</si>
  <si>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</si>
  <si>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</si>
  <si>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</si>
  <si>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</si>
  <si>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</si>
  <si>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</si>
  <si>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</si>
  <si>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</si>
  <si>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</si>
  <si>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</si>
  <si>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</si>
  <si>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</si>
  <si>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</si>
  <si>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</si>
  <si>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</si>
  <si>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</si>
  <si>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</si>
  <si>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</si>
  <si>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</si>
  <si>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</si>
  <si>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</si>
  <si>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</si>
  <si>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</si>
  <si>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</si>
  <si>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</si>
  <si>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</si>
  <si>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</si>
  <si>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</si>
  <si>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</si>
  <si>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</si>
  <si>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</si>
  <si>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</si>
  <si>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</si>
  <si>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</si>
  <si>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</si>
  <si>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</si>
  <si>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</si>
  <si>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</si>
  <si>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</si>
  <si>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</si>
  <si>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</si>
  <si>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</si>
  <si>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</si>
  <si>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</si>
  <si>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</si>
  <si>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</si>
  <si>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</si>
  <si>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</si>
  <si>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</si>
  <si>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</si>
  <si>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</si>
  <si>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</si>
  <si>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</si>
  <si>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</si>
  <si>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</si>
  <si>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</si>
  <si>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</si>
  <si>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</si>
  <si>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</si>
  <si>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</si>
  <si>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</si>
  <si>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</si>
  <si>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</si>
  <si>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</si>
  <si>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</si>
  <si>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</si>
  <si>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</si>
  <si>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</si>
  <si>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</si>
  <si>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</si>
  <si>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</si>
  <si>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</si>
  <si>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</si>
  <si>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</si>
  <si>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</si>
  <si>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</si>
  <si>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</si>
  <si>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</si>
  <si>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</si>
  <si>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</si>
  <si>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</si>
  <si>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</si>
  <si>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</si>
  <si>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</si>
  <si>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</si>
  <si>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</si>
  <si>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</si>
  <si>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</si>
  <si>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</si>
  <si>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</si>
  <si>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</si>
  <si>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</si>
  <si>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</si>
  <si>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</si>
  <si>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</si>
  <si>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</si>
  <si>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</si>
  <si>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</si>
  <si>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</si>
  <si>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</si>
  <si>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</si>
  <si>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</si>
  <si>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</si>
  <si>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</si>
  <si>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</si>
  <si>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</si>
  <si>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</si>
  <si>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</si>
  <si>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</si>
  <si>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</si>
  <si>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</si>
  <si>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</si>
  <si>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</si>
  <si>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</si>
  <si>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</si>
  <si>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</si>
  <si>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</si>
  <si>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</si>
  <si>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</si>
  <si>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</si>
  <si>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</si>
  <si>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</si>
  <si>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</si>
  <si>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</si>
  <si>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</si>
  <si>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</si>
  <si>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</si>
  <si>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</si>
  <si>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</si>
  <si>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</si>
  <si>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</si>
  <si>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</si>
  <si>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</si>
  <si>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</si>
  <si>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</si>
  <si>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</si>
  <si>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</si>
  <si>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</si>
  <si>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</si>
  <si>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</si>
  <si>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</si>
  <si>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</si>
  <si>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</si>
  <si>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</si>
  <si>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</si>
  <si>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</si>
  <si>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</si>
  <si>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</si>
  <si>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</si>
  <si>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</si>
  <si>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</si>
  <si>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</si>
  <si>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</si>
  <si>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</si>
  <si>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</si>
  <si>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</si>
  <si>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</si>
  <si>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</si>
  <si>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</si>
  <si>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</si>
  <si>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</si>
  <si>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</si>
  <si>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</si>
  <si>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</si>
  <si>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</si>
  <si>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</si>
  <si>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</si>
  <si>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</si>
  <si>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</si>
  <si>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</si>
  <si>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</si>
  <si>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</si>
  <si>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</si>
  <si>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</si>
  <si>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</si>
  <si>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</si>
  <si>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</si>
  <si>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</si>
  <si>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</si>
  <si>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</si>
  <si>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</si>
  <si>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</si>
  <si>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</si>
  <si>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</si>
  <si>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</si>
  <si>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</si>
  <si>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</si>
  <si>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</si>
  <si>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</si>
  <si>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</si>
  <si>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</si>
  <si>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</si>
  <si>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</si>
  <si>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</si>
  <si>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</si>
  <si>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</si>
  <si>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</si>
  <si>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</si>
  <si>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</si>
  <si>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</si>
  <si>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</si>
  <si>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</si>
  <si>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</si>
  <si>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</si>
  <si>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</si>
  <si>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</si>
  <si>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</si>
  <si>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</si>
  <si>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</si>
  <si>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</si>
  <si>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</si>
  <si>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</si>
  <si>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</si>
  <si>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</si>
  <si>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</si>
  <si>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</si>
  <si>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</si>
  <si>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</si>
  <si>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</si>
  <si>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</si>
  <si>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</si>
  <si>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</si>
  <si>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</si>
  <si>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</si>
  <si>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</si>
  <si>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</si>
  <si>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</si>
  <si>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</si>
  <si>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</si>
  <si>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</si>
  <si>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</si>
  <si>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</si>
  <si>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</si>
  <si>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</si>
  <si>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</si>
  <si>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</si>
  <si>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</si>
  <si>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</si>
  <si>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</si>
  <si>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</si>
  <si>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</si>
  <si>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</si>
  <si>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</si>
  <si>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</si>
  <si>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</si>
  <si>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</si>
  <si>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</si>
  <si>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</si>
  <si>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</si>
  <si>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</si>
  <si>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</si>
  <si>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</si>
  <si>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</si>
  <si>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</si>
  <si>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</si>
  <si>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</si>
  <si>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</si>
  <si>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</si>
  <si>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</si>
  <si>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</si>
  <si>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</si>
  <si>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</si>
  <si>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</si>
  <si>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</si>
  <si>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</si>
  <si>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</si>
  <si>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</si>
  <si>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</si>
  <si>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</si>
  <si>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</si>
  <si>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</si>
  <si>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</si>
  <si>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</si>
  <si>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</si>
  <si>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</si>
  <si>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</si>
  <si>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</si>
  <si>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</si>
  <si>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</si>
  <si>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</si>
  <si>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</si>
  <si>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</si>
  <si>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</si>
  <si>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</si>
  <si>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</si>
  <si>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</si>
  <si>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</si>
  <si>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</si>
  <si>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</si>
  <si>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</si>
  <si>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</si>
  <si>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</si>
  <si>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</si>
  <si>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</si>
  <si>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</si>
  <si>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</si>
  <si>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</si>
  <si>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</si>
  <si>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</si>
  <si>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</si>
  <si>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</si>
  <si>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</si>
  <si>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</si>
  <si>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</si>
  <si>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</si>
  <si>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</si>
  <si>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</si>
  <si>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</si>
  <si>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</si>
  <si>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</si>
  <si>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</si>
  <si>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</si>
  <si>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</si>
  <si>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</si>
  <si>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</si>
  <si>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</si>
  <si>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</si>
  <si>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</si>
  <si>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</si>
  <si>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</si>
  <si>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</si>
  <si>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</si>
  <si>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</si>
  <si>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</si>
  <si>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</si>
  <si>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</si>
  <si>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</si>
  <si>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</si>
  <si>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</si>
  <si>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</si>
  <si>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</si>
  <si>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</si>
  <si>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</si>
  <si>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</si>
  <si>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</si>
  <si>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</si>
  <si>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</si>
  <si>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</si>
  <si>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</si>
  <si>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</si>
  <si>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</si>
  <si>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</si>
  <si>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</si>
  <si>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</si>
  <si>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</si>
  <si>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</si>
  <si>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</si>
  <si>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</si>
  <si>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</si>
  <si>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</si>
  <si>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</si>
  <si>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</si>
  <si>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</si>
  <si>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</si>
  <si>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</si>
  <si>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</si>
  <si>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</si>
  <si>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</si>
  <si>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</si>
  <si>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</si>
  <si>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</si>
  <si>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</si>
  <si>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</si>
  <si>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</si>
  <si>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</si>
  <si>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</si>
  <si>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</si>
  <si>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</si>
  <si>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</si>
  <si>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</si>
  <si>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</si>
  <si>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</si>
  <si>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</si>
  <si>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</si>
  <si>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</si>
  <si>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</si>
  <si>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</si>
  <si>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</si>
  <si>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</si>
  <si>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</si>
  <si>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</si>
  <si>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</si>
  <si>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</si>
  <si>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</si>
  <si>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</si>
  <si>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</si>
  <si>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</si>
  <si>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</si>
  <si>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</si>
  <si>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</si>
  <si>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</si>
  <si>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</si>
  <si>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</si>
  <si>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</si>
  <si>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</si>
  <si>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</si>
  <si>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</si>
  <si>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</si>
  <si>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</si>
  <si>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</si>
  <si>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</si>
  <si>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</si>
  <si>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</si>
  <si>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</si>
  <si>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</si>
  <si>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</si>
  <si>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</si>
  <si>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</si>
  <si>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</si>
  <si>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</si>
  <si>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</si>
  <si>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</si>
  <si>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</si>
  <si>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</si>
  <si>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</si>
  <si>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</si>
  <si>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</si>
  <si>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</si>
  <si>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</si>
  <si>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</si>
  <si>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</si>
  <si>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</si>
  <si>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</si>
  <si>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</si>
  <si>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</si>
  <si>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</si>
  <si>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</si>
  <si>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</si>
  <si>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</si>
  <si>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</si>
  <si>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</si>
  <si>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</si>
  <si>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</si>
  <si>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</si>
  <si>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</si>
  <si>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</si>
  <si>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</si>
  <si>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</si>
  <si>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</si>
  <si>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</si>
  <si>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</si>
  <si>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</si>
  <si>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</si>
  <si>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</si>
  <si>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</si>
  <si>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</si>
  <si>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</si>
  <si>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</si>
  <si>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</si>
  <si>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</si>
  <si>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</si>
  <si>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</si>
  <si>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</si>
  <si>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</si>
  <si>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</si>
  <si>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</si>
  <si>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</si>
  <si>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</si>
  <si>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</si>
  <si>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</si>
  <si>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</si>
  <si>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</si>
  <si>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</si>
  <si>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</si>
  <si>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</si>
  <si>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</si>
  <si>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</si>
  <si>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</si>
  <si>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</si>
  <si>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</si>
  <si>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</si>
  <si>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</si>
  <si>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</si>
  <si>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</si>
  <si>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</si>
  <si>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</si>
  <si>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</si>
  <si>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</si>
  <si>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</si>
  <si>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</si>
  <si>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</si>
  <si>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</si>
  <si>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</si>
  <si>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</si>
  <si>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</si>
  <si>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</si>
  <si>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</si>
  <si>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</si>
  <si>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</si>
  <si>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</si>
  <si>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</si>
  <si>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</si>
  <si>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</si>
  <si>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</si>
  <si>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</si>
  <si>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</si>
  <si>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</si>
  <si>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</si>
  <si>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</si>
  <si>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</si>
  <si>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</si>
  <si>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</si>
  <si>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</si>
  <si>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</si>
  <si>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</si>
  <si>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</si>
  <si>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</si>
  <si>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</si>
  <si>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</si>
  <si>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</si>
  <si>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</si>
  <si>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</si>
  <si>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</si>
  <si>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</si>
  <si>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</si>
  <si>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</si>
  <si>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</si>
  <si>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</si>
  <si>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</si>
  <si>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</si>
  <si>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</si>
  <si>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</si>
  <si>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</si>
  <si>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</si>
  <si>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</si>
  <si>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</si>
  <si>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</si>
  <si>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</si>
  <si>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</si>
  <si>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</si>
  <si>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</si>
  <si>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</si>
  <si>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</si>
  <si>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</si>
  <si>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</si>
  <si>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</si>
  <si>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</si>
  <si>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</si>
  <si>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</si>
  <si>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</si>
  <si>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</si>
  <si>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</si>
  <si>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</si>
  <si>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</si>
  <si>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</si>
  <si>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</si>
  <si>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</si>
  <si>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</si>
  <si>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</si>
  <si>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</si>
  <si>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</si>
  <si>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</si>
  <si>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</si>
  <si>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</si>
  <si>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</si>
  <si>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</si>
  <si>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</si>
  <si>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</si>
  <si>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</si>
  <si>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</si>
  <si>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</si>
  <si>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</si>
  <si>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</si>
  <si>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</si>
  <si>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</si>
  <si>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</si>
  <si>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</si>
  <si>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</si>
  <si>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</si>
  <si>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</si>
  <si>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</si>
  <si>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</si>
  <si>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</si>
  <si>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</si>
  <si>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</si>
  <si>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</si>
  <si>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</si>
  <si>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</si>
  <si>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</si>
  <si>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</si>
  <si>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</si>
  <si>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</si>
  <si>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</si>
  <si>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</si>
  <si>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</si>
  <si>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</si>
  <si>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</si>
  <si>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</si>
  <si>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</si>
  <si>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</si>
  <si>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</si>
  <si>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</si>
  <si>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</si>
  <si>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</si>
  <si>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</si>
  <si>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</si>
  <si>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</si>
  <si>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</si>
  <si>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</si>
  <si>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</si>
  <si>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</si>
  <si>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</si>
  <si>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</si>
  <si>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</si>
  <si>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</si>
  <si>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</si>
  <si>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</si>
  <si>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</si>
  <si>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</si>
  <si>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</si>
  <si>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</si>
  <si>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</si>
  <si>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</si>
  <si>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</si>
  <si>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</si>
  <si>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</si>
  <si>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</si>
  <si>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</si>
  <si>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</si>
  <si>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</si>
  <si>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</si>
  <si>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</si>
  <si>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</si>
  <si>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</si>
  <si>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</si>
  <si>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</si>
  <si>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</si>
  <si>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</si>
  <si>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</si>
  <si>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</si>
  <si>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</si>
  <si>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</si>
  <si>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</si>
  <si>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</si>
  <si>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</si>
  <si>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</si>
  <si>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</si>
  <si>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</si>
  <si>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</si>
  <si>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</si>
  <si>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</si>
  <si>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</si>
  <si>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</si>
  <si>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</si>
  <si>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</si>
  <si>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</si>
  <si>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</si>
  <si>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</si>
  <si>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</si>
  <si>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</si>
  <si>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</si>
  <si>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</si>
  <si>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</si>
  <si>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</si>
  <si>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</si>
  <si>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</si>
  <si>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</si>
  <si>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</si>
  <si>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</si>
  <si>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</si>
  <si>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</si>
  <si>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</si>
  <si>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</si>
  <si>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</si>
  <si>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</si>
  <si>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</si>
  <si>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</si>
  <si>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</si>
  <si>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</si>
  <si>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</si>
  <si>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</si>
  <si>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</si>
  <si>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</si>
  <si>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</si>
  <si>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</si>
  <si>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</si>
  <si>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</si>
  <si>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</si>
  <si>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</si>
  <si>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</si>
  <si>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</si>
  <si>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</si>
  <si>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</si>
  <si>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</si>
  <si>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</si>
  <si>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</si>
  <si>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</si>
  <si>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</si>
  <si>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</si>
  <si>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</si>
  <si>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</si>
  <si>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</si>
  <si>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</si>
  <si>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</si>
  <si>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</si>
  <si>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</si>
  <si>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</si>
  <si>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</si>
  <si>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</si>
  <si>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</si>
  <si>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</si>
  <si>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</si>
  <si>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</si>
  <si>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</si>
  <si>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</si>
  <si>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</si>
  <si>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</si>
  <si>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</si>
  <si>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</si>
  <si>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</si>
  <si>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</si>
  <si>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</si>
  <si>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</si>
  <si>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</si>
  <si>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</si>
  <si>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</si>
  <si>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</si>
  <si>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</si>
  <si>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</si>
  <si>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</si>
  <si>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</si>
  <si>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</si>
  <si>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</si>
  <si>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</si>
  <si>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</si>
  <si>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</si>
  <si>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</si>
  <si>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</si>
  <si>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</si>
  <si>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</si>
  <si>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</si>
  <si>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</si>
  <si>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</si>
  <si>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</si>
  <si>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</si>
  <si>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</si>
  <si>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</si>
  <si>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</si>
  <si>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</si>
  <si>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</si>
  <si>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</si>
  <si>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</si>
  <si>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</si>
  <si>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</si>
  <si>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</si>
  <si>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</si>
  <si>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</si>
  <si>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</si>
  <si>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</si>
  <si>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</si>
  <si>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</si>
  <si>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</si>
  <si>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</si>
  <si>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</si>
  <si>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</si>
  <si>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</si>
  <si>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</si>
  <si>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</si>
  <si>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</si>
  <si>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</si>
  <si>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</si>
  <si>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</si>
  <si>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</si>
  <si>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</si>
  <si>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</si>
  <si>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</si>
  <si>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</si>
  <si>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</si>
  <si>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</si>
  <si>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</si>
  <si>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</si>
  <si>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</si>
  <si>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</si>
  <si>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</si>
  <si>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</si>
  <si>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</si>
  <si>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</si>
  <si>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</si>
  <si>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</si>
  <si>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</si>
  <si>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</si>
  <si>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</si>
  <si>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</si>
  <si>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</si>
  <si>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</si>
  <si>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</si>
  <si>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</si>
  <si>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</si>
  <si>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</si>
  <si>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</si>
  <si>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</si>
  <si>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</si>
  <si>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</si>
  <si>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</si>
  <si>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</si>
  <si>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</si>
  <si>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</si>
  <si>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</si>
  <si>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</si>
  <si>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</si>
  <si>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</si>
  <si>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</si>
  <si>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</si>
  <si>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</si>
  <si>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</si>
  <si>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</si>
  <si>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</si>
  <si>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</si>
  <si>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</si>
  <si>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</si>
  <si>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</si>
  <si>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</si>
  <si>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</si>
  <si>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</si>
  <si>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</si>
  <si>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</si>
  <si>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</si>
  <si>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</si>
  <si>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</si>
  <si>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</si>
  <si>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</si>
  <si>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</si>
  <si>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</si>
  <si>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</si>
  <si>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</si>
  <si>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</si>
  <si>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</si>
  <si>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</si>
  <si>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</si>
  <si>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</si>
  <si>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</si>
  <si>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</si>
  <si>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</si>
  <si>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</si>
  <si>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</si>
  <si>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</si>
  <si>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</si>
  <si>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</si>
  <si>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</si>
  <si>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</si>
  <si>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</si>
  <si>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</si>
  <si>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</si>
  <si>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</si>
  <si>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</si>
  <si>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</si>
  <si>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</si>
  <si>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</si>
  <si>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</si>
  <si>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</si>
  <si>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</si>
  <si>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</si>
  <si>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</si>
  <si>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</si>
  <si>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</si>
  <si>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</si>
  <si>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</si>
  <si>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</si>
  <si>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</si>
  <si>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</si>
  <si>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</si>
  <si>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</si>
  <si>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</si>
  <si>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</si>
  <si>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</si>
  <si>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</si>
  <si>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</si>
  <si>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</si>
  <si>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</si>
  <si>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</si>
  <si>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</si>
  <si>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</si>
  <si>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</si>
  <si>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</si>
  <si>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</si>
  <si>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</si>
  <si>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</si>
  <si>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</si>
  <si>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</si>
  <si>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</si>
  <si>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</si>
  <si>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</si>
  <si>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</si>
  <si>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</si>
  <si>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</si>
  <si>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</si>
  <si>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</si>
  <si>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</si>
  <si>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</si>
  <si>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</si>
  <si>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</si>
  <si>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</si>
  <si>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</si>
  <si>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</si>
  <si>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</si>
  <si>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</si>
  <si>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</si>
  <si>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</si>
  <si>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</si>
  <si>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</si>
  <si>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</si>
  <si>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</si>
  <si>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</si>
  <si>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</si>
  <si>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</si>
  <si>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</si>
  <si>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</si>
  <si>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</si>
  <si>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</si>
  <si>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</si>
  <si>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</si>
  <si>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</si>
  <si>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</si>
  <si>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</si>
  <si>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</si>
  <si>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</si>
  <si>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</si>
  <si>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</si>
  <si>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</si>
  <si>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</si>
  <si>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</si>
  <si>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</si>
  <si>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</si>
  <si>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</si>
  <si>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</si>
  <si>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</si>
  <si>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</si>
  <si>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</si>
  <si>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</si>
  <si>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</si>
  <si>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</si>
  <si>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</si>
  <si>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</si>
  <si>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</si>
  <si>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</si>
  <si>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</si>
  <si>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</si>
  <si>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</si>
  <si>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</si>
  <si>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</si>
  <si>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</si>
  <si>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</si>
  <si>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</si>
  <si>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</si>
  <si>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</si>
  <si>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</si>
  <si>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</si>
  <si>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</si>
  <si>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</si>
  <si>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</si>
  <si>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</si>
  <si>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</si>
  <si>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</si>
  <si>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</si>
  <si>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</si>
  <si>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</si>
  <si>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</si>
  <si>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</si>
  <si>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</si>
  <si>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</si>
  <si>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</si>
  <si>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</si>
  <si>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</si>
  <si>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</si>
  <si>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</si>
  <si>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</si>
  <si>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</si>
  <si>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</si>
  <si>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</si>
  <si>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</si>
  <si>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</si>
  <si>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</si>
  <si>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</si>
  <si>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</si>
  <si>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</si>
  <si>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</si>
  <si>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</si>
  <si>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</si>
  <si>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</si>
  <si>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</si>
  <si>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</si>
  <si>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</si>
  <si>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</si>
  <si>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</si>
  <si>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</si>
  <si>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</si>
  <si>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</si>
  <si>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</si>
  <si>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</si>
  <si>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</si>
  <si>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</si>
  <si>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</si>
  <si>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</si>
  <si>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</si>
  <si>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</si>
  <si>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</si>
  <si>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</si>
  <si>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</si>
  <si>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</si>
  <si>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</si>
  <si>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</si>
  <si>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</si>
  <si>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</si>
  <si>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</si>
  <si>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</si>
  <si>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</si>
  <si>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</si>
  <si>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</si>
  <si>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</si>
  <si>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</si>
  <si>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</si>
  <si>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</si>
  <si>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</si>
  <si>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</si>
  <si>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</si>
  <si>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</si>
  <si>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</si>
  <si>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</si>
  <si>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</si>
  <si>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</si>
  <si>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</si>
  <si>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</si>
  <si>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</si>
  <si>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</si>
  <si>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</si>
  <si>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</si>
  <si>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</si>
  <si>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</si>
  <si>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</si>
  <si>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</si>
  <si>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</si>
  <si>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</si>
  <si>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</si>
  <si>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</si>
  <si>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</si>
  <si>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</si>
  <si>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</si>
  <si>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</si>
  <si>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</si>
  <si>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</si>
  <si>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</si>
  <si>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</si>
  <si>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</si>
  <si>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</si>
  <si>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</si>
  <si>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</si>
  <si>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</si>
  <si>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</si>
  <si>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</si>
  <si>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</si>
  <si>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</si>
  <si>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</si>
  <si>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</si>
  <si>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</si>
  <si>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</si>
  <si>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</si>
  <si>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</si>
  <si>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</si>
  <si>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</si>
  <si>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</si>
  <si>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</si>
  <si>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</si>
  <si>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</si>
  <si>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</si>
  <si>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</si>
  <si>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</si>
  <si>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</si>
  <si>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</si>
  <si>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</si>
  <si>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</si>
  <si>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</si>
  <si>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</si>
  <si>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</si>
  <si>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</si>
  <si>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</si>
  <si>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</si>
  <si>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</si>
  <si>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</si>
  <si>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</si>
  <si>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</si>
  <si>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</si>
  <si>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</si>
  <si>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</si>
  <si>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</si>
  <si>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</si>
  <si>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</si>
  <si>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</si>
  <si>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</si>
  <si>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</si>
  <si>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</si>
  <si>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</si>
  <si>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</si>
  <si>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</si>
  <si>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</si>
  <si>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</si>
  <si>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</si>
  <si>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</si>
  <si>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</si>
  <si>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</si>
  <si>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</si>
  <si>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</si>
  <si>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</si>
  <si>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</si>
  <si>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</si>
  <si>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</si>
  <si>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</si>
  <si>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</si>
  <si>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</si>
  <si>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</si>
  <si>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</si>
  <si>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</si>
  <si>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</si>
  <si>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</si>
  <si>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</si>
  <si>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</si>
  <si>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</si>
  <si>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</si>
  <si>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</si>
  <si>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</si>
  <si>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</si>
  <si>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</si>
  <si>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</si>
  <si>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</si>
  <si>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</si>
  <si>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</si>
  <si>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</si>
  <si>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</si>
  <si>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</si>
  <si>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</si>
  <si>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</si>
  <si>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</si>
  <si>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</si>
  <si>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</si>
  <si>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</si>
  <si>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</si>
  <si>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</si>
  <si>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</si>
  <si>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</si>
  <si>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</si>
  <si>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</si>
  <si>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</si>
  <si>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</si>
  <si>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</si>
  <si>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</si>
  <si>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</si>
  <si>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</si>
  <si>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</si>
  <si>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</si>
  <si>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</si>
  <si>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</si>
  <si>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</si>
  <si>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</si>
  <si>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</si>
  <si>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</si>
  <si>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</si>
  <si>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</si>
  <si>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</si>
  <si>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</si>
  <si>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</si>
  <si>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</si>
  <si>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</si>
  <si>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</si>
  <si>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</si>
  <si>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</si>
  <si>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</si>
  <si>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</si>
  <si>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</si>
  <si>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</si>
  <si>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</si>
  <si>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</si>
  <si>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</si>
  <si>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</si>
  <si>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</si>
  <si>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</si>
  <si>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</si>
  <si>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</si>
  <si>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</si>
  <si>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</si>
  <si>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</si>
  <si>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</si>
  <si>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</si>
  <si>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</si>
  <si>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</si>
  <si>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</si>
  <si>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</si>
  <si>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</si>
  <si>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</si>
  <si>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</si>
  <si>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</si>
  <si>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</si>
  <si>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</si>
  <si>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</si>
  <si>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</si>
  <si>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</si>
  <si>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</si>
  <si>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</si>
  <si>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</si>
  <si>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</si>
  <si>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</si>
  <si>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</si>
  <si>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</si>
  <si>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</si>
  <si>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</si>
  <si>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</si>
  <si>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</si>
  <si>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</si>
  <si>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</si>
  <si>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</si>
  <si>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</si>
  <si>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</si>
  <si>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</si>
  <si>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</si>
  <si>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</si>
  <si>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</si>
  <si>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</si>
  <si>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</si>
  <si>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</si>
  <si>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</si>
  <si>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</si>
  <si>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</si>
  <si>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</si>
  <si>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</si>
  <si>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</si>
  <si>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</si>
  <si>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</si>
  <si>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</si>
  <si>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</si>
  <si>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</si>
  <si>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</si>
  <si>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</si>
  <si>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</si>
  <si>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</si>
  <si>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</si>
  <si>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</si>
  <si>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</si>
  <si>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</si>
  <si>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</si>
  <si>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</si>
  <si>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</si>
  <si>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</si>
  <si>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</si>
  <si>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</si>
  <si>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</si>
  <si>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</si>
  <si>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</si>
  <si>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</si>
  <si>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</si>
  <si>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</si>
  <si>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</si>
  <si>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</si>
  <si>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</si>
  <si>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</si>
  <si>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</si>
  <si>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</si>
  <si>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</si>
  <si>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</si>
  <si>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</si>
  <si>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</si>
  <si>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</si>
  <si>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</si>
  <si>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</si>
  <si>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</si>
  <si>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</si>
  <si>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</si>
  <si>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</si>
  <si>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</si>
  <si>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</si>
  <si>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</si>
  <si>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</si>
  <si>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</si>
  <si>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</si>
  <si>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</si>
  <si>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</si>
  <si>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</si>
  <si>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</si>
  <si>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</si>
  <si>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</si>
  <si>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</si>
  <si>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</si>
  <si>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</si>
  <si>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</si>
  <si>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</si>
  <si>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</si>
  <si>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</si>
  <si>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</si>
  <si>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</si>
  <si>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</si>
  <si>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</si>
  <si>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</si>
  <si>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</si>
  <si>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</si>
  <si>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</si>
  <si>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</si>
  <si>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</si>
  <si>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</si>
  <si>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</si>
  <si>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</si>
  <si>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</si>
  <si>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</si>
  <si>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</si>
  <si>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</si>
  <si>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</si>
  <si>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</si>
  <si>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</si>
  <si>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</si>
  <si>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</si>
  <si>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</si>
  <si>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</si>
  <si>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</si>
  <si>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</si>
  <si>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</si>
  <si>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</si>
  <si>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</si>
  <si>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</si>
  <si>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</si>
  <si>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</si>
  <si>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</si>
  <si>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</si>
  <si>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</si>
  <si>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</si>
  <si>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</si>
  <si>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</si>
  <si>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</si>
  <si>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</si>
  <si>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</si>
  <si>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</si>
  <si>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</si>
  <si>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</si>
  <si>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</si>
  <si>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</si>
  <si>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</si>
  <si>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</si>
  <si>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</si>
  <si>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</si>
  <si>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</si>
  <si>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</si>
  <si>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</si>
  <si>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</si>
  <si>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</si>
  <si>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</si>
  <si>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</si>
  <si>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</si>
  <si>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</si>
  <si>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</si>
  <si>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</si>
  <si>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</si>
  <si>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</si>
  <si>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</si>
  <si>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</si>
  <si>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</si>
  <si>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</si>
  <si>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</si>
  <si>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</si>
  <si>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</si>
  <si>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</si>
  <si>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</si>
  <si>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</si>
  <si>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</si>
  <si>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</si>
  <si>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</si>
  <si>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</si>
  <si>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</si>
  <si>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</si>
  <si>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</si>
  <si>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</si>
  <si>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</si>
  <si>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</si>
  <si>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</si>
  <si>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</si>
  <si>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</si>
  <si>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</si>
  <si>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</si>
  <si>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</si>
  <si>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</si>
  <si>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</si>
  <si>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</si>
  <si>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</si>
  <si>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</si>
  <si>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</si>
  <si>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</si>
  <si>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</si>
  <si>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</si>
  <si>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</si>
  <si>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</si>
  <si>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</si>
  <si>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</si>
  <si>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</si>
  <si>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</si>
  <si>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</si>
  <si>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</si>
  <si>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</si>
  <si>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</si>
  <si>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</si>
  <si>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</si>
  <si>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</si>
  <si>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</si>
  <si>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</si>
  <si>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</si>
  <si>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</si>
  <si>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</si>
  <si>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</si>
  <si>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</si>
  <si>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</si>
  <si>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</si>
  <si>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</si>
  <si>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</si>
  <si>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</si>
  <si>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</si>
  <si>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</si>
  <si>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</si>
  <si>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</si>
  <si>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</si>
  <si>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</si>
  <si>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</si>
  <si>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</si>
  <si>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</si>
  <si>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</si>
  <si>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</si>
  <si>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</si>
  <si>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</si>
  <si>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</si>
  <si>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</si>
  <si>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</si>
  <si>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</si>
  <si>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</si>
  <si>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</si>
  <si>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</si>
  <si>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</si>
  <si>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</si>
  <si>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</si>
  <si>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</si>
  <si>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</si>
  <si>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</si>
  <si>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</si>
  <si>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</si>
  <si>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</si>
  <si>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</si>
  <si>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</si>
  <si>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</si>
  <si>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</si>
  <si>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</si>
  <si>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</si>
  <si>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</si>
  <si>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</si>
  <si>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</si>
  <si>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</si>
  <si>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</si>
  <si>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</si>
  <si>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</si>
  <si>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</si>
  <si>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</si>
  <si>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</si>
  <si>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</si>
  <si>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</si>
  <si>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</si>
  <si>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</si>
  <si>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</si>
  <si>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</si>
  <si>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</si>
  <si>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</si>
  <si>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</si>
  <si>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</si>
  <si>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</si>
  <si>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</si>
  <si>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</si>
  <si>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</si>
  <si>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</si>
  <si>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</si>
  <si>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</si>
  <si>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</si>
  <si>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</si>
  <si>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</si>
  <si>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</si>
  <si>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</si>
  <si>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</si>
  <si>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</si>
  <si>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</si>
  <si>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</si>
  <si>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</si>
  <si>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</si>
  <si>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</si>
  <si>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</si>
  <si>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</si>
  <si>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</si>
  <si>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</si>
  <si>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</si>
  <si>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</si>
  <si>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</si>
  <si>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</si>
  <si>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</si>
  <si>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</si>
  <si>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</si>
  <si>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</si>
  <si>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</si>
  <si>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</si>
  <si>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</si>
  <si>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</si>
  <si>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</si>
  <si>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</si>
  <si>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</si>
  <si>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</si>
  <si>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</si>
  <si>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</si>
  <si>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</si>
  <si>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</si>
  <si>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</si>
  <si>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</si>
  <si>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</si>
  <si>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</si>
  <si>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</si>
  <si>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</si>
  <si>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</si>
  <si>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</si>
  <si>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</si>
  <si>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</si>
  <si>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</si>
  <si>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</si>
  <si>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</si>
  <si>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</si>
  <si>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</si>
  <si>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</si>
  <si>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</si>
  <si>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</si>
  <si>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</si>
  <si>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</si>
  <si>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</si>
  <si>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</si>
  <si>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</si>
  <si>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</si>
  <si>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</si>
  <si>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</si>
  <si>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</si>
  <si>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</si>
  <si>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</si>
  <si>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</si>
  <si>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</si>
  <si>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</si>
  <si>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</si>
  <si>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</si>
  <si>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</si>
  <si>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</si>
  <si>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</si>
  <si>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</si>
  <si>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</si>
  <si>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</si>
  <si>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</si>
  <si>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</si>
  <si>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</si>
  <si>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</si>
  <si>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</si>
  <si>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</si>
  <si>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</si>
  <si>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</si>
  <si>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</si>
  <si>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</si>
  <si>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</si>
  <si>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</si>
  <si>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</si>
  <si>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</si>
  <si>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</si>
  <si>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</si>
  <si>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</si>
  <si>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</si>
  <si>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</si>
  <si>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</si>
  <si>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</si>
  <si>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</si>
  <si>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</si>
  <si>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</si>
  <si>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</si>
  <si>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</si>
  <si>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</si>
  <si>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</si>
  <si>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</si>
  <si>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</si>
  <si>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</si>
  <si>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</si>
  <si>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</si>
  <si>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</si>
  <si>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</si>
  <si>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</si>
  <si>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</si>
  <si>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</si>
  <si>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</si>
  <si>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</si>
  <si>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</si>
  <si>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</si>
  <si>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</si>
  <si>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</si>
  <si>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</si>
  <si>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</si>
  <si>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</si>
  <si>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</si>
  <si>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</si>
  <si>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</si>
  <si>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</si>
  <si>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</si>
  <si>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</si>
  <si>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</si>
  <si>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</si>
  <si>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</si>
  <si>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</si>
  <si>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</si>
  <si>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</si>
  <si>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</si>
  <si>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</si>
  <si>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</si>
  <si>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</si>
  <si>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</si>
  <si>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</si>
  <si>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</si>
  <si>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</si>
  <si>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</si>
  <si>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</si>
  <si>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</si>
  <si>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</si>
  <si>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</si>
  <si>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</si>
  <si>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</si>
  <si>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</si>
  <si>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</si>
  <si>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</si>
  <si>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</si>
  <si>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</si>
  <si>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</si>
  <si>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</si>
  <si>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</si>
  <si>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</si>
  <si>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</si>
  <si>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</si>
  <si>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</si>
  <si>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</si>
  <si>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</si>
  <si>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</si>
  <si>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</si>
  <si>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</si>
  <si>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</si>
  <si>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</si>
  <si>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</si>
  <si>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</si>
  <si>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</si>
  <si>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</si>
  <si>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</si>
  <si>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</si>
  <si>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</si>
  <si>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</si>
  <si>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</si>
  <si>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</si>
  <si>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</si>
  <si>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</si>
  <si>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</si>
  <si>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</si>
  <si>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</si>
  <si>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</si>
  <si>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</si>
  <si>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</si>
  <si>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</si>
  <si>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</si>
  <si>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</si>
  <si>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</si>
  <si>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</si>
  <si>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</si>
  <si>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</si>
  <si>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</si>
  <si>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</si>
  <si>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</si>
  <si>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</si>
  <si>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</si>
  <si>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</si>
  <si>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</si>
  <si>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</si>
  <si>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</si>
  <si>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</si>
  <si>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</si>
  <si>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</si>
  <si>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</si>
  <si>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</si>
  <si>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</si>
  <si>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</si>
  <si>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</si>
  <si>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</si>
  <si>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</si>
  <si>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</si>
  <si>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</si>
  <si>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</si>
  <si>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</si>
  <si>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</si>
  <si>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</si>
  <si>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</si>
  <si>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</si>
  <si>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</si>
  <si>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</si>
  <si>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</si>
  <si>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</si>
  <si>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</si>
  <si>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</si>
  <si>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</si>
  <si>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</si>
  <si>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</si>
  <si>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</si>
  <si>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</si>
  <si>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</si>
  <si>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</si>
  <si>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</si>
  <si>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</si>
  <si>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</si>
  <si>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</si>
  <si>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</si>
  <si>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</si>
  <si>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</si>
  <si>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</si>
  <si>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</si>
  <si>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</si>
  <si>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</si>
  <si>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</si>
  <si>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</si>
  <si>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</si>
  <si>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</si>
  <si>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</si>
  <si>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</si>
  <si>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</si>
  <si>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</si>
  <si>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</si>
  <si>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</si>
  <si>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</si>
  <si>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</si>
  <si>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</si>
  <si>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</si>
  <si>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</si>
  <si>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</si>
  <si>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</si>
  <si>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</si>
  <si>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</si>
  <si>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</si>
  <si>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</si>
  <si>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</si>
  <si>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</si>
  <si>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</si>
  <si>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</si>
  <si>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</si>
  <si>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</si>
  <si>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</si>
  <si>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</si>
  <si>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</si>
  <si>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</si>
  <si>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</si>
  <si>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</si>
  <si>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</si>
  <si>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</si>
  <si>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</si>
  <si>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</si>
  <si>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</si>
  <si>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</si>
  <si>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</si>
  <si>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</si>
  <si>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</si>
  <si>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</si>
  <si>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</si>
  <si>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</si>
  <si>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</si>
  <si>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</si>
  <si>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</si>
  <si>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</si>
  <si>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</si>
  <si>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</si>
  <si>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</si>
  <si>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</si>
  <si>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</si>
  <si>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</si>
  <si>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</si>
  <si>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</si>
  <si>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</si>
  <si>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</si>
  <si>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</si>
  <si>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</si>
  <si>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</si>
  <si>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</si>
  <si>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</si>
  <si>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</si>
  <si>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</si>
  <si>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</si>
  <si>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</si>
  <si>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</si>
  <si>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</si>
  <si>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</si>
  <si>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</si>
  <si>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</si>
  <si>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</si>
  <si>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</si>
  <si>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</si>
  <si>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</si>
  <si>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</si>
  <si>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</si>
  <si>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</si>
  <si>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</si>
  <si>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</si>
  <si>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</si>
  <si>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</si>
  <si>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</si>
  <si>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</si>
  <si>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</si>
  <si>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</si>
  <si>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</si>
  <si>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</si>
  <si>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</si>
  <si>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</si>
  <si>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</si>
  <si>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</si>
  <si>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</si>
  <si>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</si>
  <si>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</si>
  <si>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</si>
  <si>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</si>
  <si>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</si>
  <si>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</si>
  <si>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</si>
  <si>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</si>
  <si>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</si>
  <si>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</si>
  <si>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</si>
  <si>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</si>
  <si>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</si>
  <si>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</si>
  <si>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</si>
  <si>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</si>
  <si>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</si>
  <si>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</si>
  <si>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</si>
  <si>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</si>
  <si>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</si>
  <si>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</si>
  <si>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</si>
  <si>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</si>
  <si>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</si>
  <si>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</si>
  <si>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</si>
  <si>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</si>
  <si>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</si>
  <si>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</si>
  <si>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</si>
  <si>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</si>
  <si>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</si>
  <si>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</si>
  <si>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</si>
  <si>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</si>
  <si>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</si>
  <si>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</si>
  <si>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</si>
  <si>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</si>
  <si>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</si>
  <si>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</si>
  <si>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</si>
  <si>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</si>
  <si>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</si>
  <si>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</si>
  <si>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</si>
  <si>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</si>
  <si>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</si>
  <si>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</si>
  <si>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</si>
  <si>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</si>
  <si>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</si>
  <si>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</si>
  <si>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</si>
  <si>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</si>
  <si>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</si>
  <si>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</si>
  <si>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</si>
  <si>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</si>
  <si>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</si>
  <si>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</si>
  <si>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</si>
  <si>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</si>
  <si>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</si>
  <si>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</si>
  <si>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</si>
  <si>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</si>
  <si>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</si>
  <si>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</si>
  <si>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</si>
  <si>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</si>
  <si>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</si>
  <si>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</si>
  <si>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</si>
  <si>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</si>
  <si>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</si>
  <si>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</si>
  <si>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</si>
  <si>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</si>
  <si>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</si>
  <si>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</si>
  <si>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</si>
  <si>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</si>
  <si>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</si>
  <si>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</si>
  <si>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</si>
  <si>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</si>
  <si>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</si>
  <si>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</si>
  <si>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</si>
  <si>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</si>
  <si>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</si>
  <si>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</si>
  <si>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</si>
  <si>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</si>
  <si>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</si>
  <si>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</si>
  <si>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</si>
  <si>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</si>
  <si>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</si>
  <si>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</si>
  <si>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</si>
  <si>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</si>
  <si>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</si>
  <si>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</si>
  <si>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</si>
  <si>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</si>
  <si>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</si>
  <si>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</si>
  <si>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</si>
  <si>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</si>
  <si>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</si>
  <si>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</si>
  <si>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</si>
  <si>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</si>
  <si>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</si>
  <si>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</si>
  <si>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</si>
  <si>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</si>
  <si>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</si>
  <si>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</si>
  <si>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</si>
  <si>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</si>
  <si>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</si>
  <si>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</si>
  <si>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</si>
  <si>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</si>
  <si>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</si>
  <si>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</si>
  <si>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</si>
  <si>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</si>
  <si>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</si>
  <si>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</si>
  <si>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</si>
  <si>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</si>
  <si>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</si>
  <si>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</si>
  <si>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</si>
  <si>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</si>
  <si>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</si>
  <si>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</si>
  <si>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</si>
  <si>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</si>
  <si>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</si>
  <si>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</si>
  <si>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</si>
  <si>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</si>
  <si>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</si>
  <si>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</si>
  <si>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</si>
  <si>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</si>
  <si>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</si>
  <si>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</si>
  <si>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</si>
  <si>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</si>
  <si>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</si>
  <si>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</si>
  <si>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</si>
  <si>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</si>
  <si>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</si>
  <si>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</si>
  <si>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</si>
  <si>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</si>
  <si>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</si>
  <si>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</si>
  <si>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</si>
  <si>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</si>
  <si>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</si>
  <si>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</si>
  <si>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</si>
  <si>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</si>
  <si>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</si>
  <si>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</si>
  <si>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</si>
  <si>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</si>
  <si>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</si>
  <si>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</si>
  <si>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</si>
  <si>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</si>
  <si>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</si>
  <si>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</si>
  <si>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</si>
  <si>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</si>
  <si>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</si>
  <si>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</si>
  <si>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</si>
  <si>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</si>
  <si>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</si>
  <si>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</si>
  <si>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</si>
  <si>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</si>
  <si>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</si>
  <si>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</si>
  <si>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</si>
  <si>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</si>
  <si>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</si>
  <si>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</si>
  <si>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</si>
  <si>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</si>
  <si>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</si>
  <si>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</si>
  <si>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</si>
  <si>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</si>
  <si>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</si>
  <si>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</si>
  <si>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</si>
  <si>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</si>
  <si>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</si>
  <si>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</si>
  <si>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</si>
  <si>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</si>
  <si>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</si>
  <si>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</si>
  <si>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</si>
  <si>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</si>
  <si>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</si>
  <si>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</si>
  <si>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</si>
  <si>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</si>
  <si>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</si>
  <si>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</si>
  <si>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</si>
  <si>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</si>
  <si>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</si>
  <si>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</si>
  <si>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</si>
  <si>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</si>
  <si>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</si>
  <si>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</si>
  <si>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</si>
  <si>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</si>
  <si>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</si>
  <si>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</si>
  <si>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</si>
  <si>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</si>
  <si>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</si>
  <si>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</si>
  <si>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</si>
  <si>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</si>
  <si>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</si>
  <si>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</si>
  <si>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</si>
  <si>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</si>
  <si>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</si>
  <si>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</si>
  <si>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</si>
  <si>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</si>
  <si>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</si>
  <si>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</si>
  <si>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</si>
  <si>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</si>
  <si>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</si>
  <si>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</si>
  <si>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</si>
  <si>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</si>
  <si>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</si>
  <si>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</si>
  <si>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</si>
  <si>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</si>
  <si>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</si>
  <si>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</si>
  <si>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</si>
  <si>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</si>
  <si>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</si>
  <si>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</si>
  <si>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</si>
  <si>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</si>
  <si>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</si>
  <si>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</si>
  <si>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</si>
  <si>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</si>
  <si>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</si>
  <si>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</si>
  <si>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</si>
  <si>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</si>
  <si>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</si>
  <si>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</si>
  <si>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</si>
  <si>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</si>
  <si>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</si>
  <si>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</si>
  <si>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</si>
  <si>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</si>
  <si>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</si>
  <si>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</si>
  <si>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</si>
  <si>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</si>
  <si>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</si>
  <si>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</si>
  <si>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</si>
  <si>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</si>
  <si>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</si>
  <si>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</si>
  <si>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</si>
  <si>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</si>
  <si>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</si>
  <si>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</si>
  <si>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</si>
  <si>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</si>
  <si>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</si>
  <si>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</si>
  <si>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</si>
  <si>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</si>
  <si>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</si>
  <si>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</si>
  <si>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</si>
  <si>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</si>
  <si>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</si>
  <si>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</si>
  <si>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</si>
  <si>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</si>
  <si>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</si>
  <si>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</si>
  <si>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</si>
  <si>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</si>
  <si>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</si>
  <si>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</si>
  <si>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</si>
  <si>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</si>
  <si>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</si>
  <si>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</si>
  <si>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</si>
  <si>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</si>
  <si>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</si>
  <si>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</si>
  <si>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</si>
  <si>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</si>
  <si>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</si>
  <si>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</si>
  <si>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</si>
  <si>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</si>
  <si>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</si>
  <si>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</si>
  <si>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</si>
  <si>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</si>
  <si>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</si>
  <si>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</si>
  <si>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</si>
  <si>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</si>
  <si>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</si>
  <si>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</si>
  <si>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</si>
  <si>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</si>
  <si>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</si>
  <si>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</si>
  <si>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</si>
  <si>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</si>
  <si>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</si>
  <si>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</si>
  <si>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</si>
  <si>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</si>
  <si>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</si>
  <si>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</si>
  <si>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</si>
  <si>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</si>
  <si>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</si>
  <si>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</si>
  <si>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</si>
  <si>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</si>
  <si>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</si>
  <si>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</si>
  <si>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</si>
  <si>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</si>
  <si>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</si>
  <si>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</si>
  <si>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</si>
  <si>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</si>
  <si>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</si>
  <si>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</si>
  <si>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</si>
  <si>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</si>
  <si>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</si>
  <si>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</si>
  <si>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</si>
  <si>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</si>
  <si>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</si>
  <si>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</si>
  <si>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</si>
  <si>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</si>
  <si>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</si>
  <si>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</si>
  <si>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</si>
  <si>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</si>
  <si>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</si>
  <si>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</si>
  <si>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</si>
  <si>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</si>
  <si>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</si>
  <si>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</si>
  <si>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</si>
  <si>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</si>
  <si>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</si>
  <si>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</si>
  <si>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</si>
  <si>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</si>
  <si>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</si>
  <si>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</si>
  <si>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</si>
  <si>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</si>
  <si>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</si>
  <si>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</si>
  <si>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</si>
  <si>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</si>
  <si>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</si>
  <si>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</si>
  <si>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</si>
  <si>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</si>
  <si>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</si>
  <si>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</si>
  <si>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</si>
  <si>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</si>
  <si>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</si>
  <si>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</si>
  <si>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</si>
  <si>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</si>
  <si>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</si>
  <si>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</si>
  <si>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</si>
  <si>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</si>
  <si>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</si>
  <si>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</si>
  <si>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</si>
  <si>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</si>
  <si>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</si>
  <si>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</si>
  <si>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</si>
  <si>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</si>
  <si>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</si>
  <si>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</si>
  <si>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</si>
  <si>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</si>
  <si>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</si>
  <si>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</si>
  <si>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</si>
  <si>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</si>
  <si>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</si>
  <si>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</si>
  <si>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</si>
  <si>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</si>
  <si>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</si>
  <si>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</si>
  <si>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</si>
  <si>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</si>
  <si>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</si>
  <si>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</si>
  <si>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</si>
  <si>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</si>
  <si>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</si>
  <si>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</si>
  <si>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</si>
  <si>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</si>
  <si>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</si>
  <si>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</si>
  <si>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</si>
  <si>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</si>
  <si>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</si>
  <si>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</si>
  <si>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</si>
  <si>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</si>
  <si>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</si>
  <si>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</si>
  <si>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</si>
  <si>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</si>
  <si>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</si>
  <si>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</si>
  <si>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</si>
  <si>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</si>
  <si>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</si>
  <si>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</si>
  <si>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</si>
  <si>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</si>
  <si>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</si>
  <si>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</si>
  <si>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</si>
  <si>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</si>
  <si>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</si>
  <si>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</si>
  <si>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</si>
  <si>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</si>
  <si>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</si>
  <si>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</si>
  <si>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</si>
  <si>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</si>
  <si>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</si>
  <si>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</si>
  <si>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</si>
  <si>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</si>
  <si>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</si>
  <si>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</si>
  <si>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</si>
  <si>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</si>
  <si>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</si>
  <si>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</si>
  <si>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</si>
  <si>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</si>
  <si>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</si>
  <si>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</si>
  <si>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</si>
  <si>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</si>
  <si>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</si>
  <si>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</si>
  <si>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</si>
  <si>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</si>
  <si>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</si>
  <si>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</si>
  <si>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</si>
  <si>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</si>
  <si>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</si>
  <si>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</si>
  <si>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</si>
  <si>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</si>
  <si>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</si>
  <si>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</si>
  <si>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</si>
  <si>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</si>
  <si>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</si>
  <si>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</si>
  <si>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</si>
  <si>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</si>
  <si>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</si>
  <si>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</si>
  <si>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</si>
  <si>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</si>
  <si>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</si>
  <si>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</si>
  <si>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</si>
  <si>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</si>
  <si>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</si>
  <si>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</si>
  <si>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</si>
  <si>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</si>
  <si>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</si>
  <si>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</si>
  <si>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</si>
  <si>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</si>
  <si>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</si>
  <si>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</si>
  <si>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</si>
  <si>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</si>
  <si>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</si>
  <si>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</si>
  <si>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</si>
  <si>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</si>
  <si>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</si>
  <si>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</si>
  <si>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</si>
  <si>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</si>
  <si>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</si>
  <si>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</si>
  <si>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</si>
  <si>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</si>
  <si>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</si>
  <si>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</si>
  <si>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</si>
  <si>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</si>
  <si>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</si>
  <si>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</si>
  <si>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</si>
  <si>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</si>
  <si>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</si>
  <si>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</si>
  <si>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</si>
  <si>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</si>
  <si>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</si>
  <si>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</si>
  <si>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</si>
  <si>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</si>
  <si>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</si>
  <si>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</si>
  <si>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</si>
  <si>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</si>
  <si>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</si>
  <si>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</si>
  <si>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</si>
  <si>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</si>
  <si>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</si>
  <si>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</si>
  <si>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</si>
  <si>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</si>
  <si>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</si>
  <si>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</si>
  <si>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</si>
  <si>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</si>
  <si>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</si>
  <si>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</si>
  <si>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</si>
  <si>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</si>
  <si>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</si>
  <si>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</si>
  <si>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</si>
  <si>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</si>
  <si>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</si>
  <si>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</si>
  <si>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</si>
  <si>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</si>
  <si>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</si>
  <si>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</si>
  <si>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</si>
  <si>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</si>
  <si>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</si>
  <si>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</si>
  <si>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</si>
  <si>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</si>
  <si>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</si>
  <si>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</si>
  <si>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</si>
  <si>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</si>
  <si>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</si>
  <si>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</si>
  <si>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</si>
  <si>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</si>
  <si>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</si>
  <si>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</si>
  <si>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</si>
  <si>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</si>
  <si>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</si>
  <si>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</si>
  <si>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</si>
  <si>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</si>
  <si>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</si>
  <si>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</si>
  <si>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</si>
  <si>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</si>
  <si>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</si>
  <si>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</si>
  <si>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</si>
  <si>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</si>
  <si>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</si>
  <si>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</si>
  <si>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</si>
  <si>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</si>
  <si>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</si>
  <si>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</si>
  <si>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</si>
  <si>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</si>
  <si>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</si>
  <si>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</si>
  <si>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</si>
  <si>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</si>
  <si>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</si>
  <si>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</si>
  <si>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</si>
  <si>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</si>
  <si>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</si>
  <si>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</si>
  <si>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</si>
  <si>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</si>
  <si>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</si>
  <si>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</si>
  <si>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</si>
  <si>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</si>
  <si>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</si>
  <si>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</si>
  <si>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</si>
  <si>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</si>
  <si>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</si>
  <si>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</si>
  <si>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</si>
  <si>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</si>
  <si>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</si>
  <si>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</si>
  <si>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</si>
  <si>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</si>
  <si>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</si>
  <si>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</si>
  <si>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</si>
  <si>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</si>
  <si>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</si>
  <si>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</si>
  <si>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</si>
  <si>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</si>
  <si>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</si>
  <si>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</si>
  <si>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</si>
  <si>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</si>
  <si>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</si>
  <si>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</si>
  <si>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</si>
  <si>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</si>
  <si>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</si>
  <si>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</si>
  <si>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</si>
  <si>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</si>
  <si>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</si>
  <si>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</si>
  <si>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</si>
  <si>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</si>
  <si>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</si>
  <si>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</si>
  <si>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</si>
  <si>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</si>
  <si>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</si>
  <si>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</si>
  <si>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</si>
  <si>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</si>
  <si>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</si>
  <si>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</si>
  <si>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</si>
  <si>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</si>
  <si>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</si>
  <si>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</si>
  <si>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</si>
  <si>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</si>
  <si>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</si>
  <si>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</si>
  <si>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</si>
  <si>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</si>
  <si>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</si>
  <si>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</si>
  <si>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</si>
  <si>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</si>
  <si>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</si>
  <si>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</si>
  <si>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</si>
  <si>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</si>
  <si>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</si>
  <si>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</si>
  <si>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</si>
  <si>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</si>
  <si>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</si>
  <si>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</si>
  <si>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</si>
  <si>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</si>
  <si>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</si>
  <si>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</si>
  <si>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</si>
  <si>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</si>
  <si>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</si>
  <si>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</si>
  <si>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</si>
  <si>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</si>
  <si>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</si>
  <si>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</si>
  <si>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</si>
  <si>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</si>
  <si>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</si>
  <si>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</si>
  <si>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</si>
  <si>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</si>
  <si>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</si>
  <si>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</si>
  <si>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</si>
  <si>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</si>
  <si>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</si>
  <si>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</si>
  <si>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</si>
  <si>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</si>
  <si>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</si>
  <si>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</si>
  <si>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</si>
  <si>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</si>
  <si>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</si>
  <si>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</si>
  <si>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</si>
  <si>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</si>
  <si>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</si>
  <si>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</si>
  <si>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</si>
  <si>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</si>
  <si>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</si>
  <si>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</si>
  <si>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</si>
  <si>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</si>
  <si>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</si>
  <si>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</si>
  <si>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</si>
  <si>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</si>
  <si>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</si>
  <si>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</si>
  <si>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</si>
  <si>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</si>
  <si>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</si>
  <si>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</si>
  <si>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</si>
  <si>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</si>
  <si>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</si>
  <si>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</si>
  <si>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</si>
  <si>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</si>
  <si>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</si>
  <si>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</si>
  <si>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</si>
  <si>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</si>
  <si>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</si>
  <si>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</si>
  <si>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</si>
  <si>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</si>
  <si>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</si>
  <si>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</si>
  <si>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</si>
  <si>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</si>
  <si>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</si>
  <si>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</si>
  <si>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</si>
  <si>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</si>
  <si>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</si>
  <si>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</si>
  <si>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</si>
  <si>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</si>
  <si>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</si>
  <si>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</si>
  <si>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</si>
  <si>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</si>
  <si>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</si>
  <si>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</si>
  <si>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</si>
  <si>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</si>
  <si>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</si>
  <si>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</si>
  <si>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</si>
  <si>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</si>
  <si>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</si>
  <si>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</si>
  <si>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</si>
  <si>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</si>
  <si>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</si>
  <si>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</si>
  <si>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</si>
  <si>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</si>
  <si>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</si>
  <si>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</si>
  <si>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</si>
  <si>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</si>
  <si>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</si>
  <si>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</si>
  <si>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</si>
  <si>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</si>
  <si>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</si>
  <si>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</si>
  <si>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</si>
  <si>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</si>
  <si>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</si>
  <si>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</si>
  <si>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</si>
  <si>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</si>
  <si>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</si>
  <si>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</si>
  <si>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</si>
  <si>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</si>
  <si>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</si>
  <si>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</si>
  <si>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</si>
  <si>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</si>
  <si>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</si>
  <si>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</si>
  <si>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</si>
  <si>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</si>
  <si>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</si>
  <si>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</si>
  <si>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</si>
  <si>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</si>
  <si>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</si>
  <si>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</si>
  <si>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</si>
  <si>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</si>
  <si>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</si>
  <si>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</si>
  <si>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</si>
  <si>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</si>
  <si>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</si>
  <si>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</si>
  <si>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</si>
  <si>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</si>
  <si>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</si>
  <si>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</si>
  <si>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</si>
  <si>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</si>
  <si>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</si>
  <si>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</si>
  <si>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</si>
  <si>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</si>
  <si>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</si>
  <si>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</si>
  <si>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</si>
  <si>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</si>
  <si>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</si>
  <si>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</si>
  <si>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</si>
  <si>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</si>
  <si>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</si>
  <si>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</si>
  <si>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</si>
  <si>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</si>
  <si>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</si>
  <si>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</si>
  <si>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</si>
  <si>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</si>
  <si>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</si>
  <si>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</si>
  <si>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</si>
  <si>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</si>
  <si>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</si>
  <si>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</si>
  <si>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</si>
  <si>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</si>
  <si>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</si>
  <si>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</si>
  <si>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</si>
  <si>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</si>
  <si>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</si>
  <si>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</si>
  <si>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</si>
  <si>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</si>
  <si>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</si>
  <si>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</si>
  <si>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</si>
  <si>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</si>
  <si>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</si>
  <si>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</si>
  <si>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</si>
  <si>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</si>
  <si>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</si>
  <si>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</si>
  <si>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</si>
  <si>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</si>
  <si>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</si>
  <si>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</si>
  <si>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</si>
  <si>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</si>
  <si>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</si>
  <si>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</si>
  <si>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</si>
  <si>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</si>
  <si>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</si>
  <si>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</si>
  <si>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</si>
  <si>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</si>
  <si>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</si>
  <si>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</si>
  <si>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</si>
  <si>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</si>
  <si>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</si>
  <si>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</si>
  <si>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</si>
  <si>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</si>
  <si>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</si>
  <si>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</si>
  <si>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</si>
  <si>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</si>
  <si>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</si>
  <si>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</si>
  <si>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</si>
  <si>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</si>
  <si>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</si>
  <si>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</si>
  <si>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</si>
  <si>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</si>
  <si>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</si>
  <si>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</si>
  <si>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</si>
  <si>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</si>
  <si>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</si>
  <si>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</si>
  <si>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</si>
  <si>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</si>
  <si>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</si>
  <si>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</si>
  <si>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</si>
  <si>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</si>
  <si>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</si>
  <si>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</si>
  <si>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</si>
  <si>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</si>
  <si>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</si>
  <si>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</si>
  <si>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</si>
  <si>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</si>
  <si>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</si>
  <si>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</si>
  <si>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</si>
  <si>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</si>
  <si>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</si>
  <si>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</si>
  <si>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</si>
  <si>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</si>
  <si>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</si>
  <si>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</si>
  <si>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</si>
  <si>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</si>
  <si>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</si>
  <si>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</si>
  <si>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</si>
  <si>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</si>
  <si>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</si>
  <si>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</si>
  <si>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</si>
  <si>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</si>
  <si>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</si>
  <si>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</si>
  <si>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</si>
  <si>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</si>
  <si>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</si>
  <si>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</si>
  <si>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</si>
  <si>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</si>
  <si>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</si>
  <si>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</si>
  <si>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</si>
  <si>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</si>
  <si>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</si>
  <si>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</si>
  <si>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</si>
  <si>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</si>
  <si>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</si>
  <si>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</si>
  <si>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</si>
  <si>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</si>
  <si>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</si>
  <si>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</si>
  <si>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</si>
  <si>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</si>
  <si>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</si>
  <si>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</si>
  <si>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</si>
  <si>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</si>
  <si>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</si>
  <si>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</si>
  <si>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</si>
  <si>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</si>
  <si>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</si>
  <si>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</si>
  <si>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</si>
  <si>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</si>
  <si>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</si>
  <si>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</si>
  <si>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</si>
  <si>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</si>
  <si>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</si>
  <si>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</si>
  <si>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</si>
  <si>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</si>
  <si>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</si>
  <si>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</si>
  <si>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</si>
  <si>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</si>
  <si>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</si>
  <si>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</si>
  <si>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</si>
  <si>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</si>
  <si>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</si>
  <si>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</si>
  <si>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</si>
  <si>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</si>
  <si>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</si>
  <si>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</si>
  <si>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</si>
  <si>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</si>
  <si>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</si>
  <si>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</si>
  <si>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</si>
  <si>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</si>
  <si>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</si>
  <si>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</si>
  <si>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</si>
  <si>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</si>
  <si>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</si>
  <si>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</si>
  <si>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</si>
  <si>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</si>
  <si>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</si>
  <si>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</si>
  <si>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</si>
  <si>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</si>
  <si>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</si>
  <si>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</si>
  <si>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</si>
  <si>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</si>
  <si>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</si>
  <si>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</si>
  <si>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</si>
  <si>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</si>
  <si>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</si>
  <si>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</si>
  <si>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</si>
  <si>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</si>
  <si>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</si>
  <si>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</si>
  <si>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</si>
  <si>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</si>
  <si>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</si>
  <si>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</si>
  <si>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</si>
  <si>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</si>
  <si>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</si>
  <si>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</si>
  <si>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</si>
  <si>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</si>
  <si>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</si>
  <si>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</si>
  <si>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</si>
  <si>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</si>
  <si>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</si>
  <si>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</si>
  <si>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</si>
  <si>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</si>
  <si>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</si>
  <si>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</si>
  <si>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</si>
  <si>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</si>
  <si>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</si>
  <si>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</si>
  <si>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</si>
  <si>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</si>
  <si>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</si>
  <si>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</si>
  <si>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</si>
  <si>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</si>
  <si>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</si>
  <si>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</si>
  <si>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</si>
  <si>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</si>
  <si>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</si>
  <si>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</si>
  <si>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</si>
  <si>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</si>
  <si>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</si>
  <si>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</si>
  <si>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</si>
  <si>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</si>
  <si>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</si>
  <si>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</si>
  <si>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</si>
  <si>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</si>
  <si>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</si>
  <si>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</si>
  <si>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</si>
  <si>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</si>
  <si>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</si>
  <si>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</si>
  <si>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</si>
  <si>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</si>
  <si>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</si>
  <si>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</si>
  <si>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</si>
  <si>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</si>
  <si>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</si>
  <si>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</si>
  <si>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</si>
  <si>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</si>
  <si>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</si>
  <si>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</si>
  <si>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</si>
  <si>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</si>
  <si>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</si>
  <si>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</si>
  <si>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</si>
  <si>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</si>
  <si>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</si>
  <si>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</si>
  <si>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</si>
  <si>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</si>
  <si>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</si>
  <si>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</si>
  <si>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</si>
  <si>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</si>
  <si>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</si>
  <si>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</si>
  <si>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</si>
  <si>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</si>
  <si>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</si>
  <si>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</si>
  <si>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</si>
  <si>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</si>
  <si>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</si>
  <si>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</si>
  <si>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</si>
  <si>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</si>
  <si>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</si>
  <si>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</si>
  <si>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</si>
  <si>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</si>
  <si>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</si>
  <si>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</si>
  <si>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</si>
  <si>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</si>
  <si>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</si>
  <si>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</si>
  <si>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</si>
  <si>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</si>
  <si>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</si>
  <si>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</si>
  <si>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</si>
  <si>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</si>
  <si>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</si>
  <si>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</si>
  <si>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</si>
  <si>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</si>
  <si>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</si>
  <si>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</si>
  <si>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</si>
  <si>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</si>
  <si>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</si>
  <si>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</si>
  <si>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</si>
  <si>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</si>
  <si>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</si>
  <si>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</si>
  <si>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</si>
  <si>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</si>
  <si>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</si>
  <si>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</si>
  <si>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</si>
  <si>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</si>
  <si>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</si>
  <si>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</si>
  <si>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</si>
  <si>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</si>
  <si>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</si>
  <si>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</si>
  <si>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</si>
  <si>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</si>
  <si>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</si>
  <si>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</si>
  <si>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</si>
  <si>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</si>
  <si>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</si>
  <si>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</si>
  <si>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</si>
  <si>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</si>
  <si>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</si>
  <si>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</si>
  <si>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</si>
  <si>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</si>
  <si>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</si>
  <si>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</si>
  <si>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</si>
  <si>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</si>
  <si>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</si>
  <si>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</si>
  <si>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</si>
  <si>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</si>
  <si>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</si>
  <si>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</si>
  <si>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</si>
  <si>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</si>
  <si>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</si>
  <si>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</si>
  <si>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</si>
  <si>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</si>
  <si>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</si>
  <si>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</si>
  <si>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</si>
  <si>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</si>
  <si>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</si>
  <si>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</si>
  <si>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</si>
  <si>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</si>
  <si>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</si>
  <si>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</si>
  <si>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</si>
  <si>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</si>
  <si>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</si>
  <si>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</si>
  <si>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</si>
  <si>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</si>
  <si>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</si>
  <si>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</si>
  <si>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</si>
  <si>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</si>
  <si>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</si>
  <si>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</si>
  <si>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</si>
  <si>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</si>
  <si>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</si>
  <si>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</si>
  <si>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</si>
  <si>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</si>
  <si>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</si>
  <si>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</si>
  <si>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</si>
  <si>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</si>
  <si>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</si>
  <si>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</si>
  <si>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</si>
  <si>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</si>
  <si>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</si>
  <si>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</si>
  <si>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</si>
  <si>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</si>
  <si>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</si>
  <si>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</si>
  <si>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</si>
  <si>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</si>
  <si>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</si>
  <si>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</si>
  <si>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</si>
  <si>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</si>
  <si>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</si>
  <si>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</si>
  <si>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</si>
  <si>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</si>
  <si>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</si>
  <si>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</si>
  <si>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</si>
  <si>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</si>
  <si>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</si>
  <si>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</si>
  <si>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</si>
  <si>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</si>
  <si>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</si>
  <si>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</si>
  <si>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</si>
  <si>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</si>
  <si>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</si>
  <si>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</si>
  <si>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</si>
  <si>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</si>
  <si>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</si>
  <si>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</si>
  <si>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</si>
  <si>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</si>
  <si>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</si>
  <si>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</si>
  <si>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</si>
  <si>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</si>
  <si>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</si>
  <si>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</si>
  <si>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</si>
  <si>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</si>
  <si>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</si>
  <si>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</si>
  <si>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</si>
  <si>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</si>
  <si>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</si>
  <si>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</si>
  <si>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</si>
  <si>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</si>
  <si>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</si>
  <si>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</si>
  <si>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</si>
  <si>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</si>
  <si>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</si>
  <si>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</si>
  <si>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</si>
  <si>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</si>
  <si>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</si>
  <si>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</si>
  <si>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</si>
  <si>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</si>
  <si>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</si>
  <si>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</si>
  <si>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</si>
  <si>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</si>
  <si>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</si>
  <si>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</si>
  <si>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</si>
  <si>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</si>
  <si>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</si>
  <si>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</si>
  <si>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</si>
  <si>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</si>
  <si>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</si>
  <si>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</si>
  <si>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</si>
  <si>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</si>
  <si>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</si>
  <si>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</si>
  <si>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</si>
  <si>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</si>
  <si>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</si>
  <si>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</si>
  <si>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</si>
  <si>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</si>
  <si>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</si>
  <si>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</si>
  <si>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</si>
  <si>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</si>
  <si>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</si>
  <si>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</si>
  <si>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</si>
  <si>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</si>
  <si>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</si>
  <si>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</si>
  <si>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</si>
  <si>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</si>
  <si>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</si>
  <si>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</si>
  <si>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</si>
  <si>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</si>
  <si>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</si>
  <si>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</si>
  <si>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</si>
  <si>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</si>
  <si>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</si>
  <si>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</si>
  <si>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</si>
  <si>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</si>
  <si>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</si>
  <si>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</si>
  <si>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</si>
  <si>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</si>
  <si>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</si>
  <si>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</si>
  <si>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</si>
  <si>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</si>
  <si>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</si>
  <si>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</si>
  <si>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</si>
  <si>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</si>
  <si>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</si>
  <si>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</si>
  <si>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</si>
  <si>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</si>
  <si>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</si>
  <si>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</si>
  <si>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</si>
  <si>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</si>
  <si>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</si>
  <si>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</si>
  <si>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</si>
  <si>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</si>
  <si>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</si>
  <si>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</si>
  <si>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</si>
  <si>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</si>
  <si>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</si>
  <si>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</si>
  <si>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</si>
  <si>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</si>
  <si>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</si>
  <si>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</si>
  <si>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</si>
  <si>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</si>
  <si>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</si>
  <si>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</si>
  <si>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</si>
  <si>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</si>
  <si>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</si>
  <si>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</si>
  <si>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</si>
  <si>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</si>
  <si>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</si>
  <si>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</si>
  <si>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</si>
  <si>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</si>
  <si>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</si>
  <si>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</si>
  <si>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</si>
  <si>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</si>
  <si>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</si>
  <si>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</si>
  <si>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</si>
  <si>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</si>
  <si>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</si>
  <si>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</si>
  <si>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</si>
  <si>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</si>
  <si>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</si>
  <si>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</si>
  <si>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</si>
  <si>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</si>
  <si>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</si>
  <si>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</si>
  <si>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</si>
  <si>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</si>
  <si>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</si>
  <si>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</si>
  <si>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</si>
  <si>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</si>
  <si>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</si>
  <si>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</si>
  <si>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</si>
  <si>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</si>
  <si>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</si>
  <si>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</si>
  <si>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</si>
  <si>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</si>
  <si>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</si>
  <si>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</si>
  <si>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</si>
  <si>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</si>
  <si>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</si>
  <si>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</si>
  <si>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</si>
  <si>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</si>
  <si>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</si>
  <si>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</si>
  <si>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</si>
  <si>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</si>
  <si>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</si>
  <si>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</si>
  <si>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</si>
  <si>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</si>
  <si>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</si>
  <si>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</si>
  <si>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</si>
  <si>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</si>
  <si>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</si>
  <si>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</si>
  <si>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</si>
  <si>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</si>
  <si>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</si>
  <si>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</si>
  <si>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</si>
  <si>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</si>
  <si>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</si>
  <si>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</si>
  <si>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</si>
  <si>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</si>
  <si>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</si>
  <si>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</si>
  <si>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</si>
  <si>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</si>
  <si>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</si>
  <si>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</si>
  <si>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</si>
  <si>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</si>
  <si>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</si>
  <si>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</si>
  <si>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</si>
  <si>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</si>
  <si>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</si>
  <si>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</si>
  <si>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</si>
  <si>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</si>
  <si>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</si>
  <si>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</si>
  <si>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</si>
  <si>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</si>
  <si>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</si>
  <si>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</si>
  <si>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</si>
  <si>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</si>
  <si>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</si>
  <si>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</si>
  <si>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</si>
  <si>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</si>
  <si>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</si>
  <si>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</si>
  <si>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</si>
  <si>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</si>
  <si>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</si>
  <si>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</si>
  <si>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</si>
  <si>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</si>
  <si>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</si>
  <si>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</si>
  <si>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</si>
  <si>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</si>
  <si>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</si>
  <si>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</si>
  <si>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</si>
  <si>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</si>
  <si>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</si>
  <si>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</si>
  <si>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</si>
  <si>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</si>
  <si>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</si>
  <si>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</si>
  <si>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</si>
  <si>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</si>
  <si>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</si>
  <si>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</si>
  <si>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</si>
  <si>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</si>
  <si>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</si>
  <si>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</si>
  <si>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</si>
  <si>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</si>
  <si>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</si>
  <si>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</si>
  <si>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</si>
  <si>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</si>
  <si>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</si>
  <si>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</si>
  <si>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</si>
  <si>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</si>
  <si>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</si>
  <si>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</si>
  <si>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</si>
  <si>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</si>
  <si>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</si>
  <si>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</si>
  <si>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</si>
  <si>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</si>
  <si>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</si>
  <si>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</si>
  <si>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</si>
  <si>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</si>
  <si>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</si>
  <si>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</si>
  <si>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</si>
  <si>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</si>
  <si>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</si>
  <si>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</si>
  <si>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</si>
  <si>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</si>
  <si>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</si>
  <si>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</si>
  <si>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</si>
  <si>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</si>
  <si>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</si>
  <si>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</si>
  <si>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</si>
  <si>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</si>
  <si>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</si>
  <si>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</si>
  <si>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</si>
  <si>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</si>
  <si>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</si>
  <si>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</si>
  <si>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</si>
  <si>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</si>
  <si>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</si>
  <si>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</si>
  <si>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</si>
  <si>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</si>
  <si>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</si>
  <si>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</si>
  <si>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</si>
  <si>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</si>
  <si>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</si>
  <si>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</si>
  <si>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</si>
  <si>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</si>
  <si>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</si>
  <si>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</si>
  <si>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</si>
  <si>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</si>
  <si>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</si>
  <si>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</si>
  <si>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</si>
  <si>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</si>
  <si>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</si>
  <si>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</si>
  <si>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</si>
  <si>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</si>
  <si>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</si>
  <si>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</si>
  <si>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</si>
  <si>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</si>
  <si>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</si>
  <si>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</si>
  <si>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</si>
  <si>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</si>
  <si>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</si>
  <si>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</si>
  <si>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</si>
  <si>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</si>
  <si>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</si>
  <si>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</si>
  <si>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</si>
  <si>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</si>
  <si>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</si>
  <si>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</si>
  <si>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</si>
  <si>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</si>
  <si>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</si>
  <si>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</si>
  <si>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</si>
  <si>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</si>
  <si>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</si>
  <si>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</si>
  <si>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</si>
  <si>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</si>
  <si>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</si>
  <si>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</si>
  <si>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</si>
  <si>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</si>
  <si>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</si>
  <si>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</si>
  <si>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</si>
  <si>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</si>
  <si>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</si>
  <si>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</si>
  <si>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</si>
  <si>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</si>
  <si>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</si>
  <si>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</si>
  <si>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</si>
  <si>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</si>
  <si>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</si>
  <si>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</si>
  <si>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</si>
  <si>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</si>
  <si>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</si>
  <si>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</si>
  <si>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</si>
  <si>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</si>
  <si>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</si>
  <si>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</si>
  <si>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</si>
  <si>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</si>
  <si>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</si>
  <si>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</si>
  <si>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</si>
  <si>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</si>
  <si>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</si>
  <si>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</si>
  <si>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</si>
  <si>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</si>
  <si>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</si>
  <si>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</si>
  <si>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</si>
  <si>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</si>
  <si>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</si>
  <si>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</si>
  <si>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</si>
  <si>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</si>
  <si>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</si>
  <si>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</si>
  <si>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</si>
  <si>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</si>
  <si>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</si>
  <si>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</si>
  <si>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</si>
  <si>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</si>
  <si>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</si>
  <si>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</si>
  <si>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</si>
  <si>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</si>
  <si>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</si>
  <si>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</si>
  <si>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</si>
  <si>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</si>
  <si>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</si>
  <si>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</si>
  <si>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</si>
  <si>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</si>
  <si>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</si>
  <si>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</si>
  <si>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</si>
  <si>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</si>
  <si>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</si>
  <si>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</si>
  <si>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</si>
  <si>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</si>
  <si>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</si>
  <si>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</si>
  <si>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</si>
  <si>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</si>
  <si>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</si>
  <si>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</si>
  <si>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</si>
  <si>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</si>
  <si>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</si>
  <si>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</si>
  <si>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</si>
  <si>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</si>
  <si>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</si>
  <si>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</si>
  <si>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</si>
  <si>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</si>
  <si>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</si>
  <si>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</si>
  <si>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</si>
  <si>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</si>
  <si>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</si>
  <si>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</si>
  <si>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</si>
  <si>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</si>
  <si>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</si>
  <si>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</si>
  <si>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</si>
  <si>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</si>
  <si>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</si>
  <si>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</si>
  <si>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</si>
  <si>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</si>
  <si>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</si>
  <si>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</si>
  <si>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</si>
  <si>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</si>
  <si>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</si>
  <si>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</si>
  <si>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</si>
  <si>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</si>
  <si>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</si>
  <si>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</si>
  <si>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</si>
  <si>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</si>
  <si>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</si>
  <si>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</si>
  <si>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</si>
  <si>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</si>
  <si>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</si>
  <si>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</si>
  <si>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</si>
  <si>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</si>
  <si>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</si>
  <si>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</si>
  <si>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</si>
  <si>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</si>
  <si>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</si>
  <si>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</si>
  <si>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</si>
  <si>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</si>
  <si>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</si>
  <si>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</si>
  <si>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</si>
  <si>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</si>
  <si>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</si>
  <si>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</si>
  <si>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</si>
  <si>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</si>
  <si>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</si>
  <si>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</si>
  <si>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</si>
  <si>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</si>
  <si>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</si>
  <si>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</si>
  <si>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</si>
  <si>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</si>
  <si>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</si>
  <si>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</si>
  <si>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</si>
  <si>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</si>
  <si>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</si>
  <si>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</si>
  <si>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</si>
  <si>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</si>
  <si>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</si>
  <si>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</si>
  <si>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</si>
  <si>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</si>
  <si>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</si>
  <si>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</si>
  <si>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</si>
  <si>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</si>
  <si>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</si>
  <si>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</si>
  <si>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</si>
  <si>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</si>
  <si>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</si>
  <si>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</si>
  <si>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</si>
  <si>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</si>
  <si>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</si>
  <si>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</si>
  <si>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</si>
  <si>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</si>
  <si>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</si>
  <si>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</si>
  <si>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</si>
  <si>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</si>
  <si>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</si>
  <si>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</si>
  <si>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</si>
  <si>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</si>
  <si>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</si>
  <si>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</si>
  <si>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</si>
  <si>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</si>
  <si>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</si>
  <si>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</si>
  <si>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</si>
  <si>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</si>
  <si>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</si>
  <si>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</si>
  <si>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</si>
  <si>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</si>
  <si>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</si>
  <si>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</si>
  <si>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</si>
  <si>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</si>
  <si>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</si>
  <si>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</si>
  <si>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</si>
  <si>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</si>
  <si>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</si>
  <si>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</si>
  <si>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</si>
  <si>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</si>
  <si>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</si>
  <si>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</si>
  <si>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</si>
  <si>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</si>
  <si>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</si>
  <si>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</si>
  <si>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</si>
  <si>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</si>
  <si>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</si>
  <si>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</si>
  <si>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</si>
  <si>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</si>
  <si>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</si>
  <si>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</si>
  <si>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</si>
  <si>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</si>
  <si>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</si>
  <si>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</si>
  <si>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</si>
  <si>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</si>
  <si>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</si>
  <si>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</si>
  <si>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</si>
  <si>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</si>
  <si>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</si>
  <si>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</si>
  <si>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</si>
  <si>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</si>
  <si>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</si>
  <si>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</si>
  <si>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</si>
  <si>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</si>
  <si>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</si>
  <si>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</si>
  <si>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</si>
  <si>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</si>
  <si>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</si>
  <si>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</si>
  <si>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</si>
  <si>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</si>
  <si>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</si>
  <si>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</si>
  <si>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</si>
  <si>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</si>
  <si>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</si>
  <si>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</si>
  <si>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</si>
  <si>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</si>
  <si>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</si>
  <si>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</si>
  <si>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</si>
  <si>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</si>
  <si>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</si>
  <si>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</si>
  <si>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</si>
  <si>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</si>
  <si>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</si>
  <si>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</si>
  <si>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</si>
  <si>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</si>
  <si>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</si>
  <si>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</si>
  <si>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</si>
  <si>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</si>
  <si>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</si>
  <si>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</si>
  <si>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</si>
  <si>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</si>
  <si>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</si>
  <si>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</si>
  <si>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</si>
  <si>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</si>
  <si>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</si>
  <si>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</si>
  <si>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</si>
  <si>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</si>
  <si>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</si>
  <si>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</si>
  <si>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</si>
  <si>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</si>
  <si>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</si>
  <si>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</si>
  <si>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</si>
  <si>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</si>
  <si>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</si>
  <si>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</si>
  <si>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</si>
  <si>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</si>
  <si>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</si>
  <si>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</si>
  <si>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</si>
  <si>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</si>
  <si>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</si>
  <si>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</si>
  <si>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</si>
  <si>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</si>
  <si>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</si>
  <si>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</si>
  <si>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</si>
  <si>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</si>
  <si>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</si>
  <si>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</si>
  <si>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</si>
  <si>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</si>
  <si>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</si>
  <si>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</si>
  <si>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</si>
  <si>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</si>
  <si>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</si>
  <si>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</si>
  <si>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</si>
  <si>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</si>
  <si>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</si>
  <si>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</si>
  <si>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</si>
  <si>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</si>
  <si>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</si>
  <si>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</si>
  <si>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</si>
  <si>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</si>
  <si>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</si>
  <si>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</si>
  <si>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</si>
  <si>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</si>
  <si>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</si>
  <si>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</si>
  <si>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</si>
  <si>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</si>
  <si>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</si>
  <si>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</si>
  <si>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</si>
  <si>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</si>
  <si>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</si>
  <si>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</si>
  <si>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</si>
  <si>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</si>
  <si>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</si>
  <si>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</si>
  <si>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</si>
  <si>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</si>
  <si>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</si>
  <si>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</si>
  <si>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</si>
  <si>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</si>
  <si>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</si>
  <si>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</si>
  <si>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</si>
  <si>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</si>
  <si>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</si>
  <si>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</si>
  <si>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</si>
  <si>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</si>
  <si>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</si>
  <si>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</si>
  <si>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</si>
  <si>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</si>
  <si>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</si>
  <si>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</si>
  <si>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</si>
  <si>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</si>
  <si>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</si>
  <si>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</si>
  <si>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</si>
  <si>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</si>
  <si>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</si>
  <si>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</si>
  <si>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</si>
  <si>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</si>
  <si>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</si>
  <si>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</si>
  <si>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</si>
  <si>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</si>
  <si>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</si>
  <si>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</si>
  <si>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</si>
  <si>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</si>
  <si>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</si>
  <si>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</si>
  <si>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</si>
  <si>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</si>
  <si>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</si>
  <si>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</si>
  <si>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</si>
  <si>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</si>
  <si>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</si>
  <si>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</si>
  <si>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</si>
  <si>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</si>
  <si>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</si>
  <si>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</si>
  <si>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</si>
  <si>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</si>
  <si>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</si>
  <si>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</si>
  <si>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</si>
  <si>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</si>
  <si>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</si>
  <si>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</si>
  <si>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</si>
  <si>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</si>
  <si>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</si>
  <si>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</si>
  <si>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</si>
  <si>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</si>
  <si>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</si>
  <si>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</si>
  <si>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</si>
  <si>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</si>
  <si>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</si>
  <si>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</si>
  <si>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</si>
  <si>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</si>
  <si>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</si>
  <si>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</si>
  <si>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</si>
  <si>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</si>
  <si>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</si>
  <si>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</si>
  <si>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</si>
  <si>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</si>
  <si>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</si>
  <si>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</si>
  <si>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</si>
  <si>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</si>
  <si>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</si>
  <si>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</si>
  <si>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</si>
  <si>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</si>
  <si>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</si>
  <si>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</si>
  <si>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</si>
  <si>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</si>
  <si>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</si>
  <si>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</si>
  <si>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</si>
  <si>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</si>
  <si>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</si>
  <si>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</si>
  <si>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</si>
  <si>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</si>
  <si>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</si>
  <si>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</si>
  <si>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</si>
  <si>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</si>
  <si>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</si>
  <si>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</si>
  <si>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</si>
  <si>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</si>
  <si>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</si>
  <si>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</si>
  <si>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</si>
  <si>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</si>
  <si>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</si>
  <si>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</si>
  <si>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</si>
  <si>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</si>
  <si>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</si>
  <si>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</si>
  <si>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</si>
  <si>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</si>
  <si>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</si>
  <si>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</si>
  <si>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</si>
  <si>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</si>
  <si>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</si>
  <si>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</si>
  <si>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</si>
  <si>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</si>
  <si>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</si>
  <si>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</si>
  <si>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</si>
  <si>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</si>
  <si>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</si>
  <si>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</si>
  <si>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</si>
  <si>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</si>
  <si>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</si>
  <si>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</si>
  <si>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</si>
  <si>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</si>
  <si>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</si>
  <si>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</si>
  <si>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</si>
  <si>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</si>
  <si>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</si>
  <si>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</si>
  <si>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</si>
  <si>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</si>
  <si>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</si>
  <si>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</si>
  <si>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</si>
  <si>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</si>
  <si>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</si>
  <si>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</si>
  <si>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</si>
  <si>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</si>
  <si>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</si>
  <si>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</si>
  <si>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</si>
  <si>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</si>
  <si>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</si>
  <si>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</si>
  <si>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</si>
  <si>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</si>
  <si>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</si>
  <si>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</si>
  <si>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</si>
  <si>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</si>
  <si>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</si>
  <si>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</si>
  <si>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</si>
  <si>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</si>
  <si>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</si>
  <si>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</si>
  <si>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</si>
  <si>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</si>
  <si>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</si>
  <si>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</si>
  <si>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</si>
  <si>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</si>
  <si>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</si>
  <si>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</si>
  <si>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</si>
  <si>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</si>
  <si>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</si>
  <si>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</si>
  <si>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</si>
  <si>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</si>
  <si>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</si>
  <si>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</si>
  <si>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</si>
  <si>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</si>
  <si>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</si>
  <si>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</si>
  <si>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</si>
  <si>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</si>
  <si>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</si>
  <si>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</si>
  <si>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</si>
  <si>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</si>
  <si>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</si>
  <si>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</si>
  <si>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</si>
  <si>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</si>
  <si>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</si>
  <si>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</si>
  <si>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</si>
  <si>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</si>
  <si>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</si>
  <si>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</si>
  <si>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</si>
  <si>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</si>
  <si>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</si>
  <si>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</si>
  <si>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</si>
  <si>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</si>
  <si>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</si>
  <si>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</si>
  <si>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</si>
  <si>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</si>
  <si>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</si>
  <si>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</si>
  <si>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</si>
  <si>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</si>
  <si>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</si>
  <si>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</si>
  <si>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</si>
  <si>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</si>
  <si>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</si>
  <si>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</si>
  <si>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</si>
  <si>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</si>
  <si>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</si>
  <si>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</si>
  <si>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</si>
  <si>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</si>
  <si>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</si>
  <si>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</si>
  <si>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</si>
  <si>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</si>
  <si>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</si>
  <si>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</si>
  <si>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</si>
  <si>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</si>
  <si>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</si>
  <si>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</si>
  <si>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</si>
  <si>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</si>
  <si>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</si>
  <si>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</si>
  <si>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</si>
  <si>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</si>
  <si>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</si>
  <si>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</si>
  <si>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</si>
  <si>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</si>
  <si>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</si>
  <si>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</si>
  <si>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</si>
  <si>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</si>
  <si>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</si>
  <si>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</si>
  <si>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</si>
  <si>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</si>
  <si>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</si>
  <si>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</si>
  <si>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</si>
  <si>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</si>
  <si>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</si>
  <si>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</si>
  <si>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</si>
  <si>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</si>
  <si>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</si>
  <si>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</si>
  <si>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</si>
  <si>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</si>
  <si>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</si>
  <si>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</si>
  <si>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</si>
  <si>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</si>
  <si>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</si>
  <si>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</si>
  <si>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</si>
  <si>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</si>
  <si>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</si>
  <si>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</si>
  <si>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</si>
  <si>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</si>
  <si>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</si>
  <si>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</si>
  <si>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</si>
  <si>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</si>
  <si>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</si>
  <si>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</si>
  <si>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</si>
  <si>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</si>
  <si>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</si>
  <si>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</si>
  <si>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</si>
  <si>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</si>
  <si>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</si>
  <si>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</si>
  <si>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</si>
  <si>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</si>
  <si>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</si>
  <si>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</si>
  <si>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</si>
  <si>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</si>
  <si>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</si>
  <si>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</si>
  <si>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</si>
  <si>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</si>
  <si>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</si>
  <si>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</si>
  <si>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</si>
  <si>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</si>
  <si>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</si>
  <si>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</si>
  <si>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</si>
  <si>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</si>
  <si>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</si>
  <si>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</si>
  <si>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</si>
  <si>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</si>
  <si>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</si>
  <si>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</si>
  <si>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</si>
  <si>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</si>
  <si>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</si>
  <si>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</si>
  <si>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</si>
  <si>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</si>
  <si>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</si>
  <si>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</si>
  <si>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</si>
  <si>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</si>
  <si>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</si>
  <si>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</si>
  <si>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</si>
  <si>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</si>
  <si>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</si>
  <si>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</si>
  <si>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</si>
  <si>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</si>
  <si>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</si>
  <si>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</si>
  <si>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</si>
  <si>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</si>
  <si>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</si>
  <si>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</si>
  <si>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</si>
  <si>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</si>
  <si>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</si>
  <si>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</si>
  <si>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</si>
  <si>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</si>
  <si>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</si>
  <si>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</si>
  <si>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</si>
  <si>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</si>
  <si>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</si>
  <si>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</si>
  <si>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</si>
  <si>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</si>
  <si>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</si>
  <si>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</si>
  <si>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</si>
  <si>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</si>
  <si>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</si>
  <si>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</si>
  <si>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</si>
  <si>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</si>
  <si>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</si>
  <si>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</si>
  <si>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</si>
  <si>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</si>
  <si>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</si>
  <si>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</si>
  <si>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</si>
  <si>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</si>
  <si>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</si>
  <si>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</si>
  <si>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</si>
  <si>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</si>
  <si>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</si>
  <si>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</si>
  <si>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</si>
  <si>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</si>
  <si>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</si>
  <si>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</si>
  <si>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</si>
  <si>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</si>
  <si>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</si>
  <si>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</si>
  <si>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</si>
  <si>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</si>
  <si>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</si>
  <si>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</si>
  <si>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</si>
  <si>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</si>
  <si>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</si>
  <si>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</si>
  <si>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</si>
  <si>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</si>
  <si>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</si>
  <si>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</si>
  <si>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</si>
  <si>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</si>
  <si>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</si>
  <si>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</si>
  <si>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</si>
  <si>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</si>
  <si>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</si>
  <si>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</si>
  <si>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</si>
  <si>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</si>
  <si>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</si>
  <si>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</si>
  <si>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</si>
  <si>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</si>
  <si>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</si>
  <si>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</si>
  <si>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</si>
  <si>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</si>
  <si>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</si>
  <si>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</si>
  <si>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</si>
  <si>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</si>
  <si>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</si>
  <si>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</si>
  <si>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</si>
  <si>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</si>
  <si>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</si>
  <si>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</si>
  <si>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</si>
  <si>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</si>
  <si>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</si>
  <si>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</si>
  <si>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</si>
  <si>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</si>
  <si>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</si>
  <si>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</si>
  <si>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</si>
  <si>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</si>
  <si>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</si>
  <si>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</si>
  <si>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</si>
  <si>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</si>
  <si>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</si>
  <si>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</si>
  <si>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</si>
  <si>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</si>
  <si>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</si>
  <si>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</si>
  <si>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</si>
  <si>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</si>
  <si>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</si>
  <si>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</si>
  <si>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</si>
  <si>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</si>
  <si>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</si>
  <si>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</si>
  <si>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</si>
  <si>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</si>
  <si>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</si>
  <si>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</si>
  <si>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</si>
  <si>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</si>
  <si>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</si>
  <si>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</si>
  <si>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</si>
  <si>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</si>
  <si>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</si>
  <si>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</si>
  <si>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</si>
  <si>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</si>
  <si>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</si>
  <si>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</si>
  <si>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</si>
  <si>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</si>
  <si>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</si>
  <si>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</si>
  <si>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</si>
  <si>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</si>
  <si>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</si>
  <si>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</si>
  <si>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</si>
  <si>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</si>
  <si>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</si>
  <si>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</si>
  <si>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</si>
  <si>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</si>
  <si>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</si>
  <si>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</si>
  <si>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</si>
  <si>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</si>
  <si>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</si>
  <si>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</si>
  <si>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</si>
  <si>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</si>
  <si>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</si>
  <si>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</si>
  <si>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</si>
  <si>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</si>
  <si>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</si>
  <si>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</si>
  <si>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</si>
  <si>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</si>
  <si>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</si>
  <si>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</si>
  <si>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</si>
  <si>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</si>
  <si>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</si>
  <si>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</si>
  <si>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</si>
  <si>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</si>
  <si>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</si>
  <si>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</si>
  <si>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</si>
  <si>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</si>
  <si>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</si>
  <si>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</si>
  <si>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</si>
  <si>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</si>
  <si>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</si>
  <si>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</si>
  <si>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</si>
  <si>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</si>
  <si>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</si>
  <si>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</si>
  <si>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</si>
  <si>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</si>
  <si>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</si>
  <si>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</si>
  <si>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</si>
  <si>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</si>
  <si>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</si>
  <si>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</si>
  <si>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</si>
  <si>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</si>
  <si>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</si>
  <si>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</si>
  <si>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</si>
  <si>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</si>
  <si>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</si>
  <si>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</si>
  <si>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</si>
  <si>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</si>
  <si>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</si>
  <si>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</si>
  <si>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</si>
  <si>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</si>
  <si>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</si>
  <si>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</si>
  <si>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</si>
  <si>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</si>
  <si>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</si>
  <si>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</si>
  <si>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</si>
  <si>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</si>
  <si>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</si>
  <si>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</si>
  <si>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</si>
  <si>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</si>
  <si>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</si>
  <si>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</si>
  <si>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</si>
  <si>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</si>
  <si>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</si>
  <si>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</si>
  <si>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</si>
  <si>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</si>
  <si>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</si>
  <si>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</si>
  <si>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</si>
  <si>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</si>
  <si>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</si>
  <si>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</si>
  <si>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</si>
  <si>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</si>
  <si>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</si>
  <si>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</si>
  <si>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</si>
  <si>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</si>
  <si>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</si>
  <si>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</si>
  <si>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</si>
  <si>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</si>
  <si>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</si>
  <si>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</si>
  <si>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</si>
  <si>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</si>
  <si>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</si>
  <si>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</si>
  <si>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</si>
  <si>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</si>
  <si>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</si>
  <si>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</si>
  <si>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</si>
  <si>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</si>
  <si>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</si>
  <si>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</si>
  <si>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</si>
  <si>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</si>
  <si>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</si>
  <si>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</si>
  <si>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</si>
  <si>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</si>
  <si>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</si>
  <si>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</si>
  <si>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</si>
  <si>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</si>
  <si>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</si>
  <si>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</si>
  <si>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</si>
  <si>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</si>
  <si>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</si>
  <si>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</si>
  <si>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</si>
  <si>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</si>
  <si>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</si>
  <si>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</si>
  <si>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</si>
  <si>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</si>
  <si>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</si>
  <si>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</si>
  <si>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</si>
  <si>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</si>
  <si>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</si>
  <si>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</si>
  <si>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</si>
  <si>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</si>
  <si>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</si>
  <si>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</si>
  <si>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</si>
  <si>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</si>
  <si>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</si>
  <si>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</si>
  <si>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</si>
  <si>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</si>
  <si>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</si>
  <si>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</si>
  <si>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</si>
  <si>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</si>
  <si>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</si>
  <si>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</si>
  <si>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</si>
  <si>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</si>
  <si>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</si>
  <si>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</si>
  <si>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</si>
  <si>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</si>
  <si>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</si>
  <si>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</si>
  <si>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</si>
  <si>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</si>
  <si>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</si>
  <si>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</si>
  <si>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</si>
  <si>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</si>
  <si>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</si>
  <si>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</si>
  <si>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</si>
  <si>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</si>
  <si>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</si>
  <si>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</si>
  <si>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</si>
  <si>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</si>
  <si>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</si>
  <si>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</si>
  <si>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</si>
  <si>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</si>
  <si>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</si>
  <si>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</si>
  <si>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</si>
  <si>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</si>
  <si>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</si>
  <si>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</si>
  <si>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</si>
  <si>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</si>
  <si>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</si>
  <si>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</si>
  <si>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</si>
  <si>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</si>
  <si>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</si>
  <si>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</si>
  <si>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</si>
  <si>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</si>
  <si>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</si>
  <si>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</si>
  <si>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</si>
  <si>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</si>
  <si>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</si>
  <si>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</si>
  <si>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</si>
  <si>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</si>
  <si>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</si>
  <si>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</si>
  <si>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</si>
  <si>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</si>
  <si>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</si>
  <si>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</si>
  <si>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</si>
  <si>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</si>
  <si>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</si>
  <si>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</si>
  <si>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</si>
  <si>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</si>
  <si>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</si>
  <si>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</si>
  <si>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</si>
  <si>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</si>
  <si>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</si>
  <si>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</si>
  <si>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</si>
  <si>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</si>
  <si>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</si>
  <si>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</si>
  <si>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</si>
  <si>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</si>
  <si>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</si>
  <si>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</si>
  <si>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</si>
  <si>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</si>
  <si>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</si>
  <si>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</si>
  <si>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</si>
  <si>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</si>
  <si>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</si>
  <si>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</si>
  <si>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</si>
  <si>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</si>
  <si>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</si>
  <si>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</si>
  <si>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</si>
  <si>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</si>
  <si>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</si>
  <si>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</si>
  <si>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</si>
  <si>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</si>
  <si>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</si>
  <si>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</si>
  <si>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</si>
  <si>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</si>
  <si>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</si>
  <si>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</si>
  <si>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</si>
  <si>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</si>
  <si>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</si>
  <si>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</si>
  <si>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</si>
  <si>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</si>
  <si>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</si>
  <si>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</si>
  <si>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</si>
  <si>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</si>
  <si>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</si>
  <si>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</si>
  <si>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</si>
  <si>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</si>
  <si>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</si>
  <si>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</si>
  <si>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</si>
  <si>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</si>
  <si>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</si>
  <si>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</si>
  <si>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</si>
  <si>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</si>
  <si>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</si>
  <si>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</si>
  <si>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</si>
  <si>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</si>
  <si>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</si>
  <si>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</si>
  <si>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</si>
  <si>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</si>
  <si>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</si>
  <si>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</si>
  <si>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</si>
  <si>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</si>
  <si>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</si>
  <si>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</si>
  <si>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</si>
  <si>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</si>
  <si>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</si>
  <si>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</si>
  <si>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</si>
  <si>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</si>
  <si>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</si>
  <si>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</si>
  <si>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</si>
  <si>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</si>
  <si>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</si>
  <si>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</si>
  <si>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</si>
  <si>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</si>
  <si>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</si>
  <si>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</si>
  <si>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</si>
  <si>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</si>
  <si>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</si>
  <si>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</si>
  <si>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</si>
  <si>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</si>
  <si>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</si>
  <si>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</si>
  <si>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</si>
  <si>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</si>
  <si>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</si>
  <si>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</si>
  <si>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</si>
  <si>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</si>
  <si>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</si>
  <si>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</si>
  <si>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</si>
  <si>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</si>
  <si>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</si>
  <si>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</si>
  <si>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</si>
  <si>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</si>
  <si>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</si>
  <si>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</si>
  <si>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</si>
  <si>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</si>
  <si>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</si>
  <si>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</si>
  <si>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</si>
  <si>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</si>
  <si>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</si>
  <si>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</si>
  <si>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</si>
  <si>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</si>
  <si>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</si>
  <si>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</si>
  <si>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</si>
  <si>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</si>
  <si>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</si>
  <si>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</si>
  <si>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</si>
  <si>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</si>
  <si>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</si>
  <si>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</si>
  <si>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</si>
  <si>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</si>
  <si>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</si>
  <si>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</si>
  <si>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</si>
  <si>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</si>
  <si>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</si>
  <si>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</si>
  <si>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</si>
  <si>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</si>
  <si>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</si>
  <si>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</si>
  <si>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</si>
  <si>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</si>
  <si>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</si>
  <si>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</si>
  <si>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</si>
  <si>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</si>
  <si>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</si>
  <si>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</si>
  <si>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</si>
  <si>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</si>
  <si>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</si>
  <si>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</si>
  <si>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</si>
  <si>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</si>
  <si>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</si>
  <si>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</si>
  <si>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</si>
  <si>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</si>
  <si>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</si>
  <si>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</si>
  <si>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</si>
  <si>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</si>
  <si>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</si>
  <si>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</si>
  <si>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</si>
  <si>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</si>
  <si>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</si>
  <si>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</si>
  <si>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</si>
  <si>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</si>
  <si>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</si>
  <si>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</si>
  <si>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</si>
  <si>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</si>
  <si>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</si>
  <si>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</si>
  <si>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</si>
  <si>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</si>
  <si>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</si>
  <si>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</si>
  <si>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</si>
  <si>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</si>
  <si>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</si>
  <si>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</si>
  <si>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</si>
  <si>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</si>
  <si>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</si>
  <si>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</si>
  <si>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</si>
  <si>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</si>
  <si>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</si>
  <si>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</si>
  <si>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</si>
  <si>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</si>
  <si>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</si>
  <si>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</si>
  <si>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</si>
  <si>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</si>
  <si>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</si>
  <si>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</si>
  <si>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</si>
  <si>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</si>
  <si>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</si>
  <si>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</si>
  <si>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</si>
  <si>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</si>
  <si>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</si>
  <si>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</si>
  <si>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</si>
  <si>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</si>
  <si>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</si>
  <si>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</si>
  <si>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</si>
  <si>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</si>
  <si>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</si>
  <si>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</si>
  <si>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</si>
  <si>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</si>
  <si>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</si>
  <si>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</si>
  <si>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</si>
  <si>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</si>
  <si>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</si>
  <si>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</si>
  <si>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</si>
  <si>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</si>
  <si>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</si>
  <si>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</si>
  <si>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</si>
  <si>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</si>
  <si>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</si>
  <si>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</si>
  <si>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</si>
  <si>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</si>
  <si>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</si>
  <si>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</si>
  <si>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</si>
  <si>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</si>
  <si>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</si>
  <si>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</si>
  <si>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</si>
  <si>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</si>
  <si>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</si>
  <si>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</si>
  <si>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</si>
  <si>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</si>
  <si>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</si>
  <si>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</si>
  <si>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</si>
  <si>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</si>
  <si>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</si>
  <si>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</si>
  <si>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</si>
  <si>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</si>
  <si>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</si>
  <si>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</si>
  <si>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</si>
  <si>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</si>
  <si>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</si>
  <si>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</si>
  <si>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</si>
  <si>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</si>
  <si>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</si>
  <si>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</si>
  <si>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</si>
  <si>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</si>
  <si>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</si>
  <si>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</si>
  <si>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</si>
  <si>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</si>
  <si>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</si>
  <si>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</si>
  <si>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</si>
  <si>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</si>
  <si>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</si>
  <si>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</si>
  <si>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</si>
  <si>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</si>
  <si>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</si>
  <si>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</si>
  <si>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</si>
  <si>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</si>
  <si>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</si>
  <si>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</si>
  <si>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</si>
  <si>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</si>
  <si>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</si>
  <si>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</si>
  <si>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</si>
  <si>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</si>
  <si>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</si>
  <si>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</si>
  <si>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</si>
  <si>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</si>
  <si>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</si>
  <si>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</si>
  <si>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</si>
  <si>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</si>
  <si>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</si>
  <si>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</si>
  <si>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</si>
  <si>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</si>
  <si>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</si>
  <si>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</si>
  <si>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</si>
  <si>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</si>
  <si>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</si>
  <si>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</si>
  <si>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</si>
  <si>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</si>
  <si>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</si>
  <si>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</si>
  <si>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</si>
  <si>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</si>
  <si>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</si>
  <si>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</si>
  <si>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</si>
  <si>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</si>
  <si>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</si>
  <si>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</si>
  <si>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</si>
  <si>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</si>
  <si>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</si>
  <si>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</si>
  <si>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</si>
  <si>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</si>
  <si>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</si>
  <si>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</si>
  <si>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</si>
  <si>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</si>
  <si>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</si>
  <si>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</si>
  <si>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</si>
  <si>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</si>
  <si>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</si>
  <si>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</si>
  <si>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</si>
  <si>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</si>
  <si>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</si>
  <si>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</si>
  <si>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</si>
  <si>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</si>
  <si>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</si>
  <si>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</si>
  <si>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</si>
  <si>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</si>
  <si>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</si>
  <si>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</si>
  <si>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</si>
  <si>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</si>
  <si>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</si>
  <si>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</si>
  <si>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</si>
  <si>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</si>
  <si>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</si>
  <si>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</si>
  <si>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</si>
  <si>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</si>
  <si>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</si>
  <si>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</si>
  <si>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</si>
  <si>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</si>
  <si>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</si>
  <si>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</si>
  <si>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</si>
  <si>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</si>
  <si>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</si>
  <si>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</si>
  <si>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</si>
  <si>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</si>
  <si>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</si>
  <si>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</si>
  <si>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</si>
  <si>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</si>
  <si>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</si>
  <si>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</si>
  <si>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</si>
  <si>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</si>
  <si>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</si>
  <si>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</si>
  <si>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</si>
  <si>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</si>
  <si>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</si>
  <si>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</si>
  <si>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</si>
  <si>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</si>
  <si>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</si>
  <si>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</si>
  <si>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</si>
  <si>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</si>
  <si>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</si>
  <si>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</si>
  <si>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</si>
  <si>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</si>
  <si>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</si>
  <si>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</si>
  <si>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</si>
  <si>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</si>
  <si>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</si>
  <si>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</si>
  <si>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</si>
  <si>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</si>
  <si>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</si>
  <si>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</si>
  <si>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</si>
  <si>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</si>
  <si>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</si>
  <si>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</si>
  <si>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</si>
  <si>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</si>
  <si>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</si>
  <si>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</si>
  <si>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</si>
  <si>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</si>
  <si>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</si>
  <si>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</si>
  <si>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</si>
  <si>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</si>
  <si>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</si>
  <si>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</si>
  <si>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</si>
  <si>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</si>
  <si>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</si>
  <si>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</si>
  <si>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</si>
  <si>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</si>
  <si>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</si>
  <si>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</si>
  <si>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</si>
  <si>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</si>
  <si>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</si>
  <si>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</si>
  <si>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</si>
  <si>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</si>
  <si>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</si>
  <si>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</si>
  <si>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</si>
  <si>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</si>
  <si>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</si>
  <si>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</si>
  <si>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</si>
  <si>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</si>
  <si>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</si>
  <si>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</si>
  <si>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</si>
  <si>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</si>
  <si>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</si>
  <si>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</si>
  <si>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</si>
  <si>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</si>
  <si>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</si>
  <si>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</si>
  <si>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</si>
  <si>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</si>
  <si>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</si>
  <si>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</si>
  <si>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</si>
  <si>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</si>
  <si>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</si>
  <si>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</si>
  <si>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</si>
  <si>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</si>
  <si>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</si>
  <si>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</si>
  <si>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</si>
  <si>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</si>
  <si>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</si>
  <si>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</si>
  <si>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</si>
  <si>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</si>
  <si>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</si>
  <si>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</si>
  <si>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</si>
  <si>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</si>
  <si>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</si>
  <si>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</si>
  <si>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</si>
  <si>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</si>
  <si>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</si>
  <si>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</si>
  <si>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</si>
  <si>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</si>
  <si>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</si>
  <si>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</si>
  <si>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</si>
  <si>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</si>
  <si>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</si>
  <si>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</si>
  <si>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</si>
  <si>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</si>
  <si>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</si>
  <si>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</si>
  <si>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</si>
  <si>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</si>
  <si>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</si>
  <si>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</si>
  <si>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</si>
  <si>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</si>
  <si>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</si>
  <si>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</si>
  <si>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</si>
  <si>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</si>
  <si>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</si>
  <si>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</si>
  <si>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</si>
  <si>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</si>
  <si>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</si>
  <si>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</si>
  <si>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</si>
  <si>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</si>
  <si>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</si>
  <si>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</si>
  <si>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</si>
  <si>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</si>
  <si>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</si>
  <si>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</si>
  <si>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</si>
  <si>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</si>
  <si>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</si>
  <si>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</si>
  <si>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</si>
  <si>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</si>
  <si>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</si>
  <si>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</si>
  <si>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</si>
  <si>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</si>
  <si>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</si>
  <si>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</si>
  <si>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</si>
  <si>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</si>
  <si>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</si>
  <si>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</si>
  <si>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</si>
  <si>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</si>
  <si>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</si>
  <si>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</si>
  <si>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</si>
  <si>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</si>
  <si>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</si>
  <si>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</si>
  <si>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</si>
  <si>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</si>
  <si>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</si>
  <si>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</si>
  <si>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</si>
  <si>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</si>
  <si>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</si>
  <si>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</si>
  <si>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</si>
  <si>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</si>
  <si>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</si>
  <si>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</si>
  <si>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</si>
  <si>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</si>
  <si>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</si>
  <si>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</si>
  <si>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</si>
  <si>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</si>
  <si>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</si>
  <si>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</si>
  <si>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</si>
  <si>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</si>
  <si>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</si>
  <si>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</si>
  <si>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</si>
  <si>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</si>
  <si>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</si>
  <si>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</si>
  <si>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</si>
  <si>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</si>
  <si>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</si>
  <si>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</si>
  <si>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</si>
  <si>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</si>
  <si>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</si>
  <si>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</si>
  <si>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</si>
  <si>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</si>
  <si>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</si>
  <si>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</si>
  <si>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</si>
  <si>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</si>
  <si>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</si>
  <si>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</si>
  <si>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</si>
  <si>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</si>
  <si>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</si>
  <si>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</si>
  <si>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</si>
  <si>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</si>
  <si>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</si>
  <si>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</si>
  <si>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</si>
  <si>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</si>
  <si>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</si>
  <si>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</si>
  <si>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</si>
  <si>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</si>
  <si>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</si>
  <si>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</si>
  <si>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</si>
  <si>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</si>
  <si>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</si>
  <si>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</si>
  <si>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</si>
  <si>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</si>
  <si>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</si>
  <si>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</si>
  <si>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</si>
  <si>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</si>
  <si>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</si>
  <si>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</si>
  <si>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</si>
  <si>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</si>
  <si>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</si>
  <si>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</si>
  <si>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</si>
  <si>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</si>
  <si>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</si>
  <si>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</si>
  <si>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</si>
  <si>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</si>
  <si>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</si>
  <si>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</si>
  <si>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</si>
  <si>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</si>
  <si>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</si>
  <si>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</si>
  <si>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</si>
  <si>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</si>
  <si>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</si>
  <si>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</si>
  <si>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</si>
  <si>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</si>
  <si>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</si>
  <si>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</si>
  <si>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</si>
  <si>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</si>
  <si>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</si>
  <si>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</si>
  <si>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</si>
  <si>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</si>
  <si>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</si>
  <si>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</si>
  <si>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</si>
  <si>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</si>
  <si>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</si>
  <si>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</si>
  <si>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</si>
  <si>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</si>
  <si>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</si>
  <si>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</si>
  <si>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</si>
  <si>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</si>
  <si>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</si>
  <si>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</si>
  <si>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</si>
  <si>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</si>
  <si>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</si>
  <si>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</si>
  <si>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</si>
  <si>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</si>
  <si>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</si>
  <si>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</si>
  <si>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</si>
  <si>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</si>
  <si>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</si>
  <si>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</si>
  <si>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</si>
  <si>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</si>
  <si>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</si>
  <si>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</si>
  <si>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</si>
  <si>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</si>
  <si>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</si>
  <si>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</si>
  <si>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</si>
  <si>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</si>
  <si>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</si>
  <si>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</si>
  <si>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</si>
  <si>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</si>
  <si>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</si>
  <si>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</si>
  <si>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</si>
  <si>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</si>
  <si>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</si>
  <si>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</si>
  <si>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</si>
  <si>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</si>
  <si>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</si>
  <si>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</si>
  <si>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</si>
  <si>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</si>
  <si>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</si>
  <si>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</si>
  <si>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</si>
  <si>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</si>
  <si>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</si>
  <si>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</si>
  <si>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</si>
  <si>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</si>
  <si>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</si>
  <si>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</si>
  <si>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</si>
  <si>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</si>
  <si>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</si>
  <si>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</si>
  <si>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</si>
  <si>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</si>
  <si>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</si>
  <si>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</si>
  <si>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</si>
  <si>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</si>
  <si>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</si>
  <si>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</si>
  <si>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</si>
  <si>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</si>
  <si>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</si>
  <si>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</si>
  <si>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</si>
  <si>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</si>
  <si>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</si>
  <si>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</si>
  <si>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</si>
  <si>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</si>
  <si>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</si>
  <si>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</si>
  <si>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</si>
  <si>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</si>
  <si>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</si>
  <si>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</si>
  <si>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</si>
  <si>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</si>
  <si>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</si>
  <si>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</si>
  <si>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</si>
  <si>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</si>
  <si>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</si>
  <si>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</si>
  <si>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</si>
  <si>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</si>
  <si>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</si>
  <si>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</si>
  <si>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</si>
  <si>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</si>
  <si>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</si>
  <si>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</si>
  <si>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</si>
  <si>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</si>
  <si>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</si>
  <si>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</si>
  <si>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</si>
  <si>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</si>
  <si>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</si>
  <si>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</si>
  <si>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</si>
  <si>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</si>
  <si>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</si>
  <si>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</si>
  <si>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</si>
  <si>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</si>
  <si>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</si>
  <si>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</si>
  <si>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</si>
  <si>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</si>
  <si>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</si>
  <si>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</si>
  <si>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</si>
  <si>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</si>
  <si>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</si>
  <si>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</si>
  <si>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</si>
  <si>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</si>
  <si>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</si>
  <si>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</si>
  <si>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</si>
  <si>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</si>
  <si>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</si>
  <si>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</si>
  <si>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</si>
  <si>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</si>
  <si>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</si>
  <si>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</si>
  <si>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</si>
  <si>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</si>
  <si>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</si>
  <si>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</si>
  <si>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</si>
  <si>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</si>
  <si>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</si>
  <si>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</si>
  <si>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</si>
  <si>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</si>
  <si>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</si>
  <si>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</si>
  <si>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</si>
  <si>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</si>
  <si>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</si>
  <si>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</si>
  <si>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</si>
  <si>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</si>
  <si>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</si>
  <si>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</si>
  <si>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</si>
  <si>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</si>
  <si>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</si>
  <si>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</si>
  <si>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</si>
  <si>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</si>
  <si>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</si>
  <si>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</si>
  <si>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</si>
  <si>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</si>
  <si>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</si>
  <si>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</si>
  <si>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</si>
  <si>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</si>
  <si>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</si>
  <si>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</si>
  <si>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</si>
  <si>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</si>
  <si>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</si>
  <si>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</si>
  <si>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</si>
  <si>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</si>
  <si>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</si>
  <si>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</si>
  <si>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</si>
  <si>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</si>
  <si>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</si>
  <si>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</si>
  <si>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</si>
  <si>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</si>
  <si>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</si>
  <si>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</si>
  <si>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</si>
  <si>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</si>
  <si>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</si>
  <si>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</si>
  <si>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</si>
  <si>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</si>
  <si>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</si>
  <si>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</si>
  <si>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</si>
  <si>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</si>
  <si>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</si>
  <si>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</si>
  <si>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</si>
  <si>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</si>
  <si>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</si>
  <si>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</si>
  <si>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</si>
  <si>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</si>
  <si>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</si>
  <si>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</si>
  <si>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</si>
  <si>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</si>
  <si>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</si>
  <si>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</si>
  <si>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</si>
  <si>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</si>
  <si>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</si>
  <si>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</si>
  <si>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</si>
  <si>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</si>
  <si>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</si>
  <si>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</si>
  <si>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</si>
  <si>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</si>
  <si>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</si>
  <si>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</si>
  <si>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</si>
  <si>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</si>
  <si>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</si>
  <si>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</si>
  <si>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</si>
  <si>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</si>
  <si>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</si>
  <si>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</si>
  <si>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</si>
  <si>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</si>
  <si>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</si>
  <si>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</si>
  <si>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</si>
  <si>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</si>
  <si>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</si>
  <si>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</si>
  <si>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</si>
  <si>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</si>
  <si>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</si>
  <si>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</si>
  <si>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</si>
  <si>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</si>
  <si>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</si>
  <si>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</si>
  <si>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</si>
  <si>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</si>
  <si>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</si>
  <si>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</si>
  <si>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</si>
  <si>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</si>
  <si>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</si>
  <si>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</si>
  <si>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</si>
  <si>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</si>
  <si>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</si>
  <si>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</si>
  <si>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</si>
  <si>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</si>
  <si>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</si>
  <si>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</si>
  <si>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</si>
  <si>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</si>
  <si>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</si>
  <si>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</si>
  <si>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</si>
  <si>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</si>
  <si>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</si>
  <si>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</si>
  <si>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</si>
  <si>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</si>
  <si>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</si>
  <si>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</si>
  <si>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</si>
  <si>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</si>
  <si>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</si>
  <si>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</si>
  <si>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</si>
  <si>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</si>
  <si>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</si>
  <si>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</si>
  <si>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</si>
  <si>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</si>
  <si>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</si>
  <si>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</si>
  <si>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</si>
  <si>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</si>
  <si>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</si>
  <si>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</si>
  <si>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</si>
  <si>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</si>
  <si>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</si>
  <si>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</si>
  <si>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</si>
  <si>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</si>
  <si>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</si>
  <si>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</si>
  <si>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</si>
  <si>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</si>
  <si>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</si>
  <si>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</si>
  <si>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</si>
  <si>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</si>
  <si>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</si>
  <si>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</si>
  <si>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</si>
  <si>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</si>
  <si>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</si>
  <si>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</si>
  <si>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</si>
  <si>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</si>
  <si>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</si>
  <si>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</si>
  <si>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</si>
  <si>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</si>
  <si>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</si>
  <si>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</si>
  <si>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</si>
  <si>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</si>
  <si>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</si>
  <si>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</si>
  <si>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</si>
  <si>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</si>
  <si>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</si>
  <si>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</si>
  <si>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</si>
  <si>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</si>
  <si>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</si>
  <si>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</si>
  <si>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</si>
  <si>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</si>
  <si>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</si>
  <si>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</si>
  <si>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</si>
  <si>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</si>
  <si>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</si>
  <si>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</si>
  <si>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</si>
  <si>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</si>
  <si>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</si>
  <si>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</si>
  <si>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</si>
  <si>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</si>
  <si>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</si>
  <si>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</si>
  <si>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</si>
  <si>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</si>
  <si>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</si>
  <si>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</si>
  <si>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</si>
  <si>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</si>
  <si>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</si>
  <si>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</si>
  <si>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</si>
  <si>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</si>
  <si>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</si>
  <si>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</si>
  <si>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</si>
  <si>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</si>
  <si>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</si>
  <si>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</si>
  <si>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</si>
  <si>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</si>
  <si>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</si>
  <si>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</si>
  <si>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</si>
  <si>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</si>
  <si>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</si>
  <si>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</si>
  <si>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</si>
  <si>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</si>
  <si>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</si>
  <si>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</si>
  <si>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</si>
  <si>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</si>
  <si>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</si>
  <si>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</si>
  <si>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</si>
  <si>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</si>
  <si>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</si>
  <si>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</si>
  <si>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</si>
  <si>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</si>
  <si>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</si>
  <si>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</si>
  <si>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</si>
  <si>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</si>
  <si>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</si>
  <si>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</si>
  <si>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</si>
  <si>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</si>
  <si>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</si>
  <si>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</si>
  <si>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</si>
  <si>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</si>
  <si>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</si>
  <si>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</si>
  <si>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</si>
  <si>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</si>
  <si>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</si>
  <si>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</si>
  <si>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</si>
  <si>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</si>
  <si>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</si>
  <si>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</si>
  <si>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</si>
  <si>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</si>
  <si>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</si>
  <si>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</si>
  <si>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</si>
  <si>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</si>
  <si>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</si>
  <si>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</si>
  <si>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</si>
  <si>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</si>
  <si>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</si>
  <si>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</si>
  <si>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</si>
  <si>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</si>
  <si>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</si>
  <si>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</si>
  <si>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</si>
  <si>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</si>
  <si>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</si>
  <si>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</si>
  <si>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</si>
  <si>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</si>
  <si>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</si>
  <si>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</si>
  <si>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</si>
  <si>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</si>
  <si>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</si>
  <si>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</si>
  <si>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</si>
  <si>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</si>
  <si>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</si>
  <si>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</si>
  <si>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</si>
  <si>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</si>
  <si>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</si>
  <si>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</si>
  <si>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</si>
  <si>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</si>
  <si>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</si>
  <si>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</si>
  <si>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</si>
  <si>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</si>
  <si>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</si>
  <si>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</si>
  <si>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</si>
  <si>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</si>
  <si>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</si>
  <si>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</si>
  <si>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</si>
  <si>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</si>
  <si>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</si>
  <si>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</si>
  <si>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</si>
  <si>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</si>
  <si>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</si>
  <si>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</si>
  <si>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</si>
  <si>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</si>
  <si>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</si>
  <si>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</si>
  <si>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</si>
  <si>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</si>
  <si>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</si>
  <si>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</si>
  <si>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</si>
  <si>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</si>
  <si>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</si>
  <si>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</si>
  <si>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</si>
  <si>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</si>
  <si>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</si>
  <si>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</si>
  <si>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</si>
  <si>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</si>
  <si>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</si>
  <si>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</si>
  <si>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</si>
  <si>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</si>
  <si>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</si>
  <si>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</si>
  <si>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</si>
  <si>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</si>
  <si>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</si>
  <si>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</si>
  <si>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</si>
  <si>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</si>
  <si>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</si>
  <si>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</si>
  <si>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</si>
  <si>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</si>
  <si>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</si>
  <si>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</si>
  <si>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</si>
  <si>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</si>
  <si>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</si>
  <si>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</si>
  <si>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</si>
  <si>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</si>
  <si>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</si>
  <si>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</si>
  <si>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</si>
  <si>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</si>
  <si>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</si>
  <si>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</si>
  <si>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</si>
  <si>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</si>
  <si>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</si>
  <si>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</si>
  <si>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</si>
  <si>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</si>
  <si>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</si>
  <si>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</si>
  <si>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</si>
  <si>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</si>
  <si>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</si>
  <si>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</si>
  <si>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</si>
  <si>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</si>
  <si>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</si>
  <si>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</si>
  <si>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</si>
  <si>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</si>
  <si>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</si>
  <si>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</si>
  <si>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</si>
  <si>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</si>
  <si>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</si>
  <si>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</si>
  <si>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</si>
  <si>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</si>
  <si>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</si>
  <si>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</si>
  <si>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</si>
  <si>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</si>
  <si>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</si>
  <si>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</si>
  <si>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</si>
  <si>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</si>
  <si>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</si>
  <si>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</si>
  <si>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</si>
  <si>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</si>
  <si>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</si>
  <si>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</si>
  <si>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</si>
  <si>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</si>
  <si>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</si>
  <si>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</si>
  <si>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</si>
  <si>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</si>
  <si>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</si>
  <si>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</si>
  <si>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</si>
  <si>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</si>
  <si>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</si>
  <si>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</si>
  <si>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</si>
  <si>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</si>
  <si>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</si>
  <si>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</si>
  <si>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</si>
  <si>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</si>
  <si>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</si>
  <si>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</si>
  <si>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</si>
  <si>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</si>
  <si>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</si>
  <si>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</si>
  <si>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</si>
  <si>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</si>
  <si>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</si>
  <si>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</si>
  <si>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</si>
  <si>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</si>
  <si>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</si>
  <si>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</si>
  <si>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</si>
  <si>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</si>
  <si>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</si>
  <si>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</si>
  <si>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</si>
  <si>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</si>
  <si>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</si>
  <si>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</si>
  <si>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</si>
  <si>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</si>
  <si>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</si>
  <si>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</si>
  <si>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</si>
  <si>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</si>
  <si>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</si>
  <si>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</si>
  <si>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</si>
  <si>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</si>
  <si>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</si>
  <si>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</si>
  <si>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</si>
  <si>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</si>
  <si>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</si>
  <si>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</si>
  <si>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</si>
  <si>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</si>
  <si>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</si>
  <si>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</si>
  <si>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</si>
  <si>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</si>
  <si>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</si>
  <si>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</si>
  <si>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</si>
  <si>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</si>
  <si>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</si>
  <si>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</si>
  <si>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</si>
  <si>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</si>
  <si>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</si>
  <si>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</si>
  <si>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</si>
  <si>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</si>
  <si>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</si>
  <si>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</si>
  <si>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</si>
  <si>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</si>
  <si>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</si>
  <si>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</si>
  <si>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</si>
  <si>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</si>
  <si>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</si>
  <si>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</si>
  <si>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</si>
  <si>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</si>
  <si>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</si>
  <si>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</si>
  <si>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</si>
  <si>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</si>
  <si>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</si>
  <si>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</si>
  <si>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</si>
  <si>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</si>
  <si>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</si>
  <si>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</si>
  <si>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</si>
  <si>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</si>
  <si>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</si>
  <si>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</si>
  <si>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</si>
  <si>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</si>
  <si>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</si>
  <si>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</si>
  <si>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</si>
  <si>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</si>
  <si>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</si>
  <si>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</si>
  <si>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</si>
  <si>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</si>
  <si>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</si>
  <si>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</si>
  <si>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</si>
  <si>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</si>
  <si>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</si>
  <si>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</si>
  <si>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</si>
  <si>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</si>
  <si>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</si>
  <si>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</si>
  <si>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</si>
  <si>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</si>
  <si>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</si>
  <si>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</si>
  <si>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</si>
  <si>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</si>
  <si>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</si>
  <si>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</si>
  <si>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</si>
  <si>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</si>
  <si>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</si>
  <si>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</si>
  <si>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</si>
  <si>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</si>
  <si>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</si>
  <si>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</si>
  <si>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</si>
  <si>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</si>
  <si>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</si>
  <si>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</si>
  <si>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</si>
  <si>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</si>
  <si>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</si>
  <si>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</si>
  <si>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</si>
  <si>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</si>
  <si>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</si>
  <si>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</si>
  <si>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</si>
  <si>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</si>
  <si>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</si>
  <si>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</si>
  <si>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</si>
  <si>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</si>
  <si>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</si>
  <si>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</si>
  <si>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</si>
  <si>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</si>
  <si>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</si>
  <si>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</si>
  <si>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</si>
  <si>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</si>
  <si>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</si>
  <si>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</si>
  <si>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</si>
  <si>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</si>
  <si>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</si>
  <si>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</si>
  <si>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</si>
  <si>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</si>
  <si>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</si>
  <si>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</si>
  <si>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</si>
  <si>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</si>
  <si>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</si>
  <si>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</si>
  <si>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</si>
  <si>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</si>
  <si>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</si>
  <si>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</si>
  <si>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</si>
  <si>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</si>
  <si>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</si>
  <si>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</si>
  <si>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</si>
  <si>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</si>
  <si>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</si>
  <si>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</si>
  <si>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</si>
  <si>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</si>
  <si>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</si>
  <si>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</si>
  <si>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</si>
  <si>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</si>
  <si>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</si>
  <si>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</si>
  <si>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</si>
  <si>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</si>
  <si>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</si>
  <si>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</si>
  <si>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</si>
  <si>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</si>
  <si>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</si>
  <si>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</si>
  <si>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</si>
  <si>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</si>
  <si>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</si>
  <si>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</si>
  <si>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</si>
  <si>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</si>
  <si>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</si>
  <si>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</si>
  <si>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</si>
  <si>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</si>
  <si>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</si>
  <si>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</si>
  <si>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</si>
  <si>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</si>
  <si>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</si>
  <si>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</si>
  <si>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</si>
  <si>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</si>
  <si>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</si>
  <si>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</si>
  <si>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</si>
  <si>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</si>
  <si>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</si>
  <si>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</si>
  <si>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</si>
  <si>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</si>
  <si>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</si>
  <si>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</si>
  <si>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</si>
  <si>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</si>
  <si>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</si>
  <si>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</si>
  <si>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</si>
  <si>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</si>
  <si>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</si>
  <si>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</si>
  <si>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</si>
  <si>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</si>
  <si>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</si>
  <si>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</si>
  <si>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</si>
  <si>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</si>
  <si>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</si>
  <si>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</si>
  <si>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</si>
  <si>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</si>
  <si>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</si>
  <si>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</si>
  <si>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</si>
  <si>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</si>
  <si>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</si>
  <si>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</si>
  <si>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</si>
  <si>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</si>
  <si>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</si>
  <si>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</si>
  <si>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</si>
  <si>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</si>
  <si>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</si>
  <si>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</si>
  <si>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</si>
  <si>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</si>
  <si>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</si>
  <si>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</si>
  <si>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</si>
  <si>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</si>
  <si>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</si>
  <si>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</si>
  <si>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</si>
  <si>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</si>
  <si>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</si>
  <si>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</si>
  <si>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</si>
  <si>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</si>
  <si>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</si>
  <si>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</si>
  <si>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</si>
  <si>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</si>
  <si>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</si>
  <si>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</si>
  <si>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</si>
  <si>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</si>
  <si>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</si>
  <si>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</si>
  <si>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</si>
  <si>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</si>
  <si>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</si>
  <si>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</si>
  <si>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</si>
  <si>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</si>
  <si>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</si>
  <si>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</si>
  <si>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</si>
  <si>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</si>
  <si>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</si>
  <si>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</si>
  <si>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</si>
  <si>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</si>
  <si>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</si>
  <si>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</si>
  <si>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</si>
  <si>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</si>
  <si>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</si>
  <si>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</si>
  <si>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</si>
  <si>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</si>
  <si>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</si>
  <si>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</si>
  <si>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</si>
  <si>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</si>
  <si>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</si>
  <si>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</si>
  <si>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</si>
  <si>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</si>
  <si>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</si>
  <si>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</si>
  <si>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</si>
  <si>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</si>
  <si>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</si>
  <si>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</si>
  <si>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</si>
  <si>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</si>
  <si>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</si>
  <si>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</si>
  <si>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</si>
  <si>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</si>
  <si>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</si>
  <si>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</si>
  <si>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</si>
  <si>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</si>
  <si>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</si>
  <si>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</si>
  <si>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</si>
  <si>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</si>
  <si>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</si>
  <si>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</si>
  <si>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</si>
  <si>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</si>
  <si>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</si>
  <si>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</si>
  <si>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</si>
  <si>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</si>
  <si>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</si>
  <si>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</si>
  <si>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</si>
  <si>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</si>
  <si>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</si>
  <si>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</si>
  <si>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</si>
  <si>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</si>
  <si>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</si>
  <si>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</si>
  <si>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</si>
  <si>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</si>
  <si>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</si>
  <si>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</si>
  <si>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</si>
  <si>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</si>
  <si>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</si>
  <si>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</si>
  <si>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</si>
  <si>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</si>
  <si>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</si>
  <si>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</si>
  <si>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</si>
  <si>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</si>
  <si>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</si>
  <si>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</si>
  <si>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</si>
  <si>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</si>
  <si>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</si>
  <si>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</si>
  <si>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</si>
  <si>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</si>
  <si>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</si>
  <si>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</si>
  <si>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</si>
  <si>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</si>
  <si>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</si>
  <si>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</si>
  <si>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</si>
  <si>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</si>
  <si>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</si>
  <si>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</si>
  <si>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</si>
  <si>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</si>
  <si>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</si>
  <si>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</si>
  <si>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</si>
  <si>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</si>
  <si>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</si>
  <si>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</si>
  <si>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</si>
  <si>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</si>
  <si>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</si>
  <si>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</si>
  <si>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</si>
  <si>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</si>
  <si>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</si>
  <si>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</si>
  <si>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</si>
  <si>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</si>
  <si>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</si>
  <si>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</si>
  <si>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</si>
  <si>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</si>
  <si>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</si>
  <si>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</si>
  <si>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</si>
  <si>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</si>
  <si>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</si>
  <si>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</si>
  <si>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</si>
  <si>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</si>
  <si>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</si>
  <si>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</si>
  <si>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</si>
  <si>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</si>
  <si>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</si>
  <si>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</si>
  <si>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</si>
  <si>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</si>
  <si>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</si>
  <si>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</si>
  <si>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</si>
  <si>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</si>
  <si>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</si>
  <si>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</si>
  <si>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</si>
  <si>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</si>
  <si>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</si>
  <si>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</si>
  <si>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</si>
  <si>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</si>
  <si>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</si>
  <si>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</si>
  <si>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</si>
  <si>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</si>
  <si>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</si>
  <si>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</si>
  <si>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</si>
  <si>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</si>
  <si>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</si>
  <si>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</si>
  <si>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</si>
  <si>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</si>
  <si>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</si>
  <si>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</si>
  <si>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</si>
  <si>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</si>
  <si>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</si>
  <si>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</si>
  <si>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</si>
  <si>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</si>
  <si>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</si>
  <si>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</si>
  <si>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</si>
  <si>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</si>
  <si>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</si>
  <si>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</si>
  <si>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</si>
  <si>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</si>
  <si>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</si>
  <si>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</si>
  <si>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</si>
  <si>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</si>
  <si>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</si>
  <si>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</si>
  <si>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</si>
  <si>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</si>
  <si>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</si>
  <si>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</si>
  <si>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</si>
  <si>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</si>
  <si>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</si>
  <si>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</si>
  <si>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</si>
  <si>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</si>
  <si>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</si>
  <si>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</si>
  <si>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</si>
  <si>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</si>
  <si>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</si>
  <si>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</si>
  <si>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</si>
  <si>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</si>
  <si>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</si>
  <si>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</si>
  <si>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</si>
  <si>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</si>
  <si>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</si>
  <si>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</si>
  <si>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</si>
  <si>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</si>
  <si>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</si>
  <si>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</si>
  <si>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</si>
  <si>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</si>
  <si>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</si>
  <si>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</si>
  <si>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</si>
  <si>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</si>
  <si>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</si>
  <si>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</si>
  <si>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</si>
  <si>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</si>
  <si>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</si>
  <si>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</si>
  <si>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</si>
  <si>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</si>
  <si>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</si>
  <si>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</si>
  <si>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</si>
  <si>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</si>
  <si>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</si>
  <si>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</si>
  <si>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</si>
  <si>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</si>
  <si>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</si>
  <si>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</si>
  <si>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</si>
  <si>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</si>
  <si>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</si>
  <si>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</si>
  <si>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</si>
  <si>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</si>
  <si>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</si>
  <si>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</si>
  <si>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</si>
  <si>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</si>
  <si>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</si>
  <si>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</si>
  <si>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</si>
  <si>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</si>
  <si>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</si>
  <si>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</si>
  <si>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</si>
  <si>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</si>
  <si>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</si>
  <si>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</si>
  <si>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</si>
  <si>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</si>
  <si>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</si>
  <si>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</si>
  <si>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</si>
  <si>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</si>
  <si>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</si>
  <si>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</si>
  <si>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</si>
  <si>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</si>
  <si>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</si>
  <si>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</si>
  <si>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</si>
  <si>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</si>
  <si>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</si>
  <si>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</si>
  <si>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</si>
  <si>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</si>
  <si>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</si>
  <si>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</si>
  <si>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</si>
  <si>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</si>
  <si>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</si>
  <si>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</si>
  <si>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</si>
  <si>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</si>
  <si>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</si>
  <si>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</si>
  <si>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</si>
  <si>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</si>
  <si>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</si>
  <si>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</si>
  <si>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</si>
  <si>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</si>
  <si>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</si>
  <si>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</si>
  <si>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</si>
  <si>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</si>
  <si>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</si>
  <si>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</si>
  <si>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</si>
  <si>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</si>
  <si>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</si>
  <si>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</si>
  <si>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</si>
  <si>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</si>
  <si>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</si>
  <si>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</si>
  <si>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</si>
  <si>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</si>
  <si>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</si>
  <si>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</si>
  <si>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</si>
  <si>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</si>
  <si>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</si>
  <si>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</si>
  <si>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</si>
  <si>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</si>
  <si>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</si>
  <si>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</si>
  <si>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</si>
  <si>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</si>
  <si>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</si>
  <si>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</si>
  <si>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</si>
  <si>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</si>
  <si>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</si>
  <si>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</si>
  <si>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</si>
  <si>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</si>
  <si>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</si>
  <si>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</si>
  <si>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</si>
  <si>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</si>
  <si>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</si>
  <si>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</si>
  <si>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</si>
  <si>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</si>
  <si>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</si>
  <si>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</si>
  <si>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</si>
  <si>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</si>
  <si>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</si>
  <si>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</si>
  <si>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</si>
  <si>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</si>
  <si>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</si>
  <si>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</si>
  <si>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</si>
  <si>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</si>
  <si>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</si>
  <si>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</si>
  <si>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</si>
  <si>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</si>
  <si>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</si>
  <si>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</si>
  <si>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</si>
  <si>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</si>
  <si>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</si>
  <si>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</si>
  <si>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</si>
  <si>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</si>
  <si>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</si>
  <si>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</si>
  <si>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</si>
  <si>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</si>
  <si>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</si>
  <si>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</si>
  <si>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</si>
  <si>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</si>
  <si>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</si>
  <si>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</si>
  <si>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</si>
  <si>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</si>
  <si>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</si>
  <si>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</si>
  <si>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</si>
  <si>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</si>
  <si>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</si>
  <si>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</si>
  <si>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</si>
  <si>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</si>
  <si>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</si>
  <si>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</si>
  <si>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</si>
  <si>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</si>
  <si>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</si>
  <si>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</si>
  <si>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</si>
  <si>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</si>
  <si>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</si>
  <si>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</si>
  <si>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</si>
  <si>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</si>
  <si>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</si>
  <si>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</si>
  <si>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</si>
  <si>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</si>
  <si>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</si>
  <si>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</si>
  <si>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</si>
  <si>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</si>
  <si>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</si>
  <si>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</si>
  <si>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</si>
  <si>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</si>
  <si>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</si>
  <si>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</si>
  <si>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</si>
  <si>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</si>
  <si>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</si>
  <si>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</si>
  <si>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</si>
  <si>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</si>
  <si>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</si>
  <si>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</si>
  <si>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</si>
  <si>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</si>
  <si>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</si>
  <si>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</si>
  <si>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</si>
  <si>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</si>
  <si>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</si>
  <si>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</si>
  <si>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</si>
  <si>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</si>
  <si>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</si>
  <si>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</si>
  <si>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</si>
  <si>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</si>
  <si>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</si>
  <si>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</si>
  <si>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</si>
  <si>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</si>
  <si>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</si>
  <si>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</si>
  <si>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</si>
  <si>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</si>
  <si>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</si>
  <si>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</si>
  <si>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</si>
  <si>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</si>
  <si>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</si>
  <si>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</si>
  <si>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</si>
  <si>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</si>
  <si>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</si>
  <si>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</si>
  <si>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</si>
  <si>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</si>
  <si>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</si>
  <si>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</si>
  <si>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</si>
  <si>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</si>
  <si>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</si>
  <si>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</si>
  <si>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</si>
  <si>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</si>
  <si>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</si>
  <si>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</si>
  <si>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</si>
  <si>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</si>
  <si>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</si>
  <si>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</si>
  <si>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</si>
  <si>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</si>
  <si>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</si>
  <si>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</si>
  <si>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</si>
  <si>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</si>
  <si>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</si>
  <si>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</si>
  <si>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</si>
  <si>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</si>
  <si>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</si>
  <si>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</si>
  <si>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</si>
  <si>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</si>
  <si>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</si>
  <si>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</si>
  <si>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</si>
  <si>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</si>
  <si>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</si>
  <si>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</si>
  <si>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</si>
  <si>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</si>
  <si>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</si>
  <si>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</si>
  <si>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</si>
  <si>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</si>
  <si>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</si>
  <si>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</si>
  <si>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</si>
  <si>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</si>
  <si>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</si>
  <si>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</si>
  <si>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</si>
  <si>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</si>
  <si>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</si>
  <si>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</si>
  <si>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</si>
  <si>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</si>
  <si>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</si>
  <si>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</si>
  <si>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</si>
  <si>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</si>
  <si>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</si>
  <si>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</si>
  <si>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</si>
  <si>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</si>
  <si>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</si>
  <si>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</si>
  <si>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</si>
  <si>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</si>
  <si>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</si>
  <si>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</si>
  <si>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</si>
  <si>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</si>
  <si>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</si>
  <si>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</si>
  <si>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</si>
  <si>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</si>
  <si>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</si>
  <si>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</si>
  <si>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</si>
  <si>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</si>
  <si>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</si>
  <si>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</si>
  <si>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</si>
  <si>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</si>
  <si>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</si>
  <si>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</si>
  <si>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</si>
  <si>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</si>
  <si>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</si>
  <si>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</si>
  <si>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</si>
  <si>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</si>
  <si>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</si>
  <si>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</si>
  <si>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</si>
  <si>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</si>
  <si>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</si>
  <si>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</si>
  <si>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</si>
  <si>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</si>
  <si>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</si>
  <si>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</si>
  <si>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</si>
  <si>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</si>
  <si>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</si>
  <si>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</si>
  <si>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</si>
  <si>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</si>
  <si>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</si>
  <si>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</si>
  <si>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</si>
  <si>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</si>
  <si>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</si>
  <si>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</si>
  <si>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</si>
  <si>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</si>
  <si>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</si>
  <si>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</si>
  <si>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</si>
  <si>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</si>
  <si>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</si>
  <si>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</si>
  <si>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</si>
  <si>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</si>
  <si>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</si>
  <si>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</si>
  <si>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</si>
  <si>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</si>
  <si>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</si>
  <si>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</si>
  <si>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</si>
  <si>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</si>
  <si>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</si>
  <si>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</si>
  <si>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</si>
  <si>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</si>
  <si>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</si>
  <si>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</si>
  <si>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</si>
  <si>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</si>
  <si>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</si>
  <si>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</si>
  <si>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</si>
  <si>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</si>
  <si>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</si>
  <si>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</si>
  <si>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</si>
  <si>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</si>
  <si>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</si>
  <si>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</si>
  <si>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</si>
  <si>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</si>
  <si>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</si>
  <si>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</si>
  <si>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</si>
  <si>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</si>
  <si>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</si>
  <si>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</si>
  <si>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</si>
  <si>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</si>
  <si>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</si>
  <si>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</si>
  <si>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</si>
  <si>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</si>
  <si>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</si>
  <si>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</si>
  <si>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</si>
  <si>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</si>
  <si>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</si>
  <si>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</si>
  <si>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</si>
  <si>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</si>
  <si>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</si>
  <si>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</si>
  <si>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</si>
  <si>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</si>
  <si>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</si>
  <si>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</si>
  <si>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</si>
  <si>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</si>
  <si>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</si>
  <si>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</si>
  <si>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</si>
  <si>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</si>
  <si>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</si>
  <si>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</si>
  <si>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</si>
  <si>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</si>
  <si>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</si>
  <si>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</si>
  <si>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</si>
  <si>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</si>
  <si>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</si>
  <si>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</si>
  <si>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</si>
  <si>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</si>
  <si>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</si>
  <si>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</si>
  <si>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</si>
  <si>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</si>
  <si>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</si>
  <si>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</si>
  <si>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</si>
  <si>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</si>
  <si>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</si>
  <si>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</si>
  <si>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</si>
  <si>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</si>
  <si>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</si>
  <si>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</si>
  <si>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</si>
  <si>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</si>
  <si>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</si>
  <si>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</si>
  <si>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</si>
  <si>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</si>
  <si>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</si>
  <si>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</si>
  <si>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</si>
  <si>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</si>
  <si>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</si>
  <si>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</si>
  <si>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</si>
  <si>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</si>
  <si>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</si>
  <si>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</si>
  <si>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</si>
  <si>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</si>
  <si>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</si>
  <si>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</si>
  <si>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</si>
  <si>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</si>
  <si>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</si>
  <si>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</si>
  <si>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</si>
  <si>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</si>
  <si>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</si>
  <si>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</si>
  <si>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</si>
  <si>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</si>
  <si>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</si>
  <si>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</si>
  <si>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</si>
  <si>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</si>
  <si>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</si>
  <si>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</si>
  <si>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</si>
  <si>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</si>
  <si>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</si>
  <si>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</si>
  <si>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</si>
  <si>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</si>
  <si>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</si>
  <si>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</si>
  <si>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</si>
  <si>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</si>
  <si>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</si>
  <si>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</si>
  <si>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</si>
  <si>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</si>
  <si>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</si>
  <si>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</si>
  <si>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</si>
  <si>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</si>
  <si>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</si>
  <si>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</si>
  <si>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</si>
  <si>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</si>
  <si>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</si>
  <si>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</si>
  <si>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</si>
  <si>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</si>
  <si>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</si>
  <si>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</si>
  <si>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</si>
  <si>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</si>
  <si>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</si>
  <si>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</si>
  <si>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</si>
  <si>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</si>
  <si>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</si>
  <si>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</si>
  <si>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</si>
  <si>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</si>
  <si>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</si>
  <si>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</si>
  <si>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</si>
  <si>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</si>
  <si>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</si>
  <si>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</si>
  <si>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</si>
  <si>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</si>
  <si>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</si>
  <si>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</si>
  <si>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</si>
  <si>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</si>
  <si>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</si>
  <si>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</si>
  <si>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</si>
  <si>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</si>
  <si>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</si>
  <si>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</si>
  <si>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</si>
  <si>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</si>
  <si>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</si>
  <si>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</si>
  <si>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</si>
  <si>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</si>
  <si>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</si>
  <si>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</si>
  <si>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</si>
  <si>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</si>
  <si>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</si>
  <si>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</si>
  <si>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</si>
  <si>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</si>
  <si>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</si>
  <si>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</si>
  <si>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</si>
  <si>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</si>
  <si>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</si>
  <si>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</si>
  <si>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</si>
  <si>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</si>
  <si>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</si>
  <si>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</si>
  <si>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</si>
  <si>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</si>
  <si>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</si>
  <si>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</si>
  <si>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</si>
  <si>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</si>
  <si>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</si>
  <si>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</si>
  <si>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</si>
  <si>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</si>
  <si>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</si>
  <si>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</si>
  <si>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</si>
  <si>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</si>
  <si>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</si>
  <si>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</si>
  <si>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</si>
  <si>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</si>
  <si>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</si>
  <si>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</si>
  <si>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</si>
  <si>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</si>
  <si>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</si>
  <si>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</si>
  <si>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</si>
  <si>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</si>
  <si>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</si>
  <si>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</si>
  <si>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</si>
  <si>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</si>
  <si>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</si>
  <si>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</si>
  <si>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</si>
  <si>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</si>
  <si>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</si>
  <si>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</si>
  <si>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</si>
  <si>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</si>
  <si>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</si>
  <si>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</si>
  <si>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</si>
  <si>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</si>
  <si>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</si>
  <si>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</si>
  <si>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</si>
  <si>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</si>
  <si>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</si>
  <si>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</si>
  <si>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</si>
  <si>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</si>
  <si>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</si>
  <si>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</si>
  <si>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</si>
  <si>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</si>
  <si>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</si>
  <si>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</si>
  <si>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</si>
  <si>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</si>
  <si>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</si>
  <si>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</si>
  <si>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</si>
  <si>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</si>
  <si>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</si>
  <si>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</si>
  <si>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</si>
  <si>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</si>
  <si>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</si>
  <si>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</si>
  <si>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</si>
  <si>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</si>
  <si>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</si>
  <si>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</si>
  <si>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</si>
  <si>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</si>
  <si>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</si>
  <si>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</si>
  <si>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</si>
  <si>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</si>
  <si>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</si>
  <si>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</si>
  <si>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</si>
  <si>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</si>
  <si>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</si>
  <si>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</si>
  <si>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</si>
  <si>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</si>
  <si>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</si>
  <si>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</si>
  <si>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</si>
  <si>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</si>
  <si>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</si>
  <si>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</si>
  <si>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</si>
  <si>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</si>
  <si>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</si>
  <si>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</si>
  <si>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</si>
  <si>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</si>
  <si>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</si>
  <si>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</si>
  <si>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</si>
  <si>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</si>
  <si>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</si>
  <si>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</si>
  <si>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</si>
  <si>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</si>
  <si>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</si>
  <si>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</si>
  <si>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</si>
  <si>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</si>
  <si>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</si>
  <si>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</si>
  <si>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</si>
  <si>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</si>
  <si>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</si>
  <si>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</si>
  <si>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</si>
  <si>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</si>
  <si>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</si>
  <si>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</si>
  <si>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</si>
  <si>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</si>
  <si>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</si>
  <si>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</si>
  <si>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</si>
  <si>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</si>
  <si>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</si>
  <si>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</si>
  <si>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</si>
  <si>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</si>
  <si>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</si>
  <si>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</si>
  <si>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</si>
  <si>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</si>
  <si>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</si>
  <si>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</si>
  <si>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</si>
  <si>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</si>
  <si>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</si>
  <si>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</si>
  <si>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</si>
  <si>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</si>
  <si>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</si>
  <si>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</si>
  <si>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</si>
  <si>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</si>
  <si>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</si>
  <si>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</si>
  <si>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</si>
  <si>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</si>
  <si>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</si>
  <si>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</si>
  <si>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</si>
  <si>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</si>
  <si>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</si>
  <si>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</si>
  <si>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</si>
  <si>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</si>
  <si>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</si>
  <si>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</si>
  <si>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</si>
  <si>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</si>
  <si>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</si>
  <si>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</si>
  <si>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</si>
  <si>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</si>
  <si>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</si>
  <si>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</si>
  <si>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</si>
  <si>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</si>
  <si>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</si>
  <si>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</si>
  <si>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</si>
  <si>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</si>
  <si>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</si>
  <si>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</si>
  <si>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</si>
  <si>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</si>
  <si>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</si>
  <si>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</si>
  <si>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</si>
  <si>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</si>
  <si>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</si>
  <si>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</si>
  <si>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</si>
  <si>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</si>
  <si>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</si>
  <si>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</si>
  <si>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</si>
  <si>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</si>
  <si>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</si>
  <si>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</si>
  <si>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</si>
  <si>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</si>
  <si>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</si>
  <si>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</si>
  <si>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</si>
  <si>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</si>
  <si>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</si>
  <si>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</si>
  <si>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</si>
  <si>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</si>
  <si>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</si>
  <si>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</si>
  <si>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</si>
  <si>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</si>
  <si>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</si>
  <si>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</si>
  <si>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</si>
  <si>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</si>
  <si>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</si>
  <si>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</si>
  <si>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</si>
  <si>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</si>
  <si>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</si>
  <si>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</si>
  <si>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</si>
  <si>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</si>
  <si>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</si>
  <si>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</si>
  <si>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</si>
  <si>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</si>
  <si>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</si>
  <si>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</si>
  <si>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</si>
  <si>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</si>
  <si>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</si>
  <si>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</si>
  <si>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</si>
  <si>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</si>
  <si>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</si>
  <si>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</si>
  <si>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</si>
  <si>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</si>
  <si>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</si>
  <si>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</si>
  <si>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</si>
  <si>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</si>
  <si>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</si>
  <si>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</si>
  <si>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</si>
  <si>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</si>
  <si>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</si>
  <si>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</si>
  <si>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</si>
  <si>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</si>
  <si>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</si>
  <si>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</si>
  <si>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</si>
  <si>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</si>
  <si>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</si>
  <si>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</si>
  <si>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</si>
  <si>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</si>
  <si>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</si>
  <si>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</si>
  <si>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</si>
  <si>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</si>
  <si>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</si>
  <si>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</si>
  <si>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</si>
  <si>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</si>
  <si>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</si>
  <si>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</si>
  <si>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</si>
  <si>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</si>
  <si>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</si>
  <si>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</si>
  <si>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</si>
  <si>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</si>
  <si>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</si>
  <si>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</si>
  <si>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</si>
  <si>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</si>
  <si>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</si>
  <si>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</si>
  <si>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</si>
  <si>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</si>
  <si>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</si>
  <si>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</si>
  <si>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</si>
  <si>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</si>
  <si>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</si>
  <si>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</si>
  <si>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</si>
  <si>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</si>
  <si>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</si>
  <si>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</si>
  <si>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</si>
  <si>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</si>
  <si>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</si>
  <si>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</si>
  <si>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</si>
  <si>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</si>
  <si>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</si>
  <si>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</si>
  <si>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</si>
  <si>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</si>
  <si>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</si>
  <si>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</si>
  <si>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</si>
  <si>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</si>
  <si>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</si>
  <si>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</si>
  <si>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</si>
  <si>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</si>
  <si>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</si>
  <si>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</si>
  <si>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</si>
  <si>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</si>
  <si>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</si>
  <si>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</si>
  <si>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</si>
  <si>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</si>
  <si>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</si>
  <si>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</si>
  <si>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</si>
  <si>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</si>
  <si>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</si>
  <si>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</si>
  <si>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</si>
  <si>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</si>
  <si>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</si>
  <si>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</si>
  <si>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</si>
  <si>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</si>
  <si>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</si>
  <si>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</si>
  <si>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</si>
  <si>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</si>
  <si>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</si>
  <si>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</si>
  <si>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</si>
  <si>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</si>
  <si>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</si>
  <si>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</si>
  <si>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</si>
  <si>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</si>
  <si>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</si>
  <si>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</si>
  <si>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</si>
  <si>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</si>
  <si>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</si>
  <si>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</si>
  <si>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</si>
  <si>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</si>
  <si>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</si>
  <si>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</si>
  <si>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</si>
  <si>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</si>
  <si>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</si>
  <si>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</si>
  <si>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</si>
  <si>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</si>
  <si>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</si>
  <si>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</si>
  <si>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</si>
  <si>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</si>
  <si>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</si>
  <si>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</si>
  <si>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</si>
  <si>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</si>
  <si>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</si>
  <si>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</si>
  <si>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</si>
  <si>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</si>
  <si>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</si>
  <si>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</si>
  <si>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</si>
  <si>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</si>
  <si>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</si>
  <si>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</si>
  <si>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</si>
  <si>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</si>
  <si>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</si>
  <si>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</si>
  <si>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</si>
  <si>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</si>
  <si>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</si>
  <si>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</si>
  <si>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</si>
  <si>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</si>
  <si>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</si>
  <si>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</si>
  <si>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</si>
  <si>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</si>
  <si>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</si>
  <si>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</si>
  <si>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</si>
  <si>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</si>
  <si>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</si>
  <si>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</si>
  <si>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</si>
  <si>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</si>
  <si>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</si>
  <si>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</si>
  <si>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</si>
  <si>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</si>
  <si>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</si>
  <si>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</si>
  <si>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</si>
  <si>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</si>
  <si>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</si>
  <si>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</si>
  <si>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</si>
  <si>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</si>
  <si>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</si>
  <si>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</si>
  <si>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</si>
  <si>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</si>
  <si>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</si>
  <si>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</si>
  <si>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</si>
  <si>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</si>
  <si>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</si>
  <si>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</si>
  <si>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</si>
  <si>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</si>
  <si>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</si>
  <si>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</si>
  <si>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</si>
  <si>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</si>
  <si>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</si>
  <si>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</si>
  <si>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</si>
  <si>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</si>
  <si>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</si>
  <si>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</si>
  <si>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</si>
  <si>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</si>
  <si>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</si>
  <si>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</si>
  <si>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</si>
  <si>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</si>
  <si>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</si>
  <si>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</si>
  <si>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</si>
  <si>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</si>
  <si>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</si>
  <si>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</si>
  <si>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</si>
  <si>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</si>
  <si>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</si>
  <si>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</si>
  <si>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</si>
  <si>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</si>
  <si>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</si>
  <si>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</si>
  <si>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</si>
  <si>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</si>
  <si>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</si>
  <si>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</si>
  <si>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</si>
  <si>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</si>
  <si>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</si>
  <si>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</si>
  <si>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</si>
  <si>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</si>
  <si>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</si>
  <si>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</si>
  <si>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</si>
  <si>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</si>
  <si>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</si>
  <si>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</si>
  <si>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</si>
  <si>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</si>
  <si>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</si>
  <si>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</si>
  <si>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</si>
  <si>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</si>
  <si>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</si>
  <si>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</si>
  <si>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</si>
  <si>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</si>
  <si>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</si>
  <si>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</si>
  <si>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</si>
  <si>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</si>
  <si>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</si>
  <si>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</si>
  <si>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</si>
  <si>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</si>
  <si>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</si>
  <si>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</si>
  <si>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</si>
  <si>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</si>
  <si>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</si>
  <si>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</si>
  <si>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</si>
  <si>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</si>
  <si>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</si>
  <si>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</si>
  <si>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</si>
  <si>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</si>
  <si>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</si>
  <si>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</si>
  <si>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</si>
  <si>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</si>
  <si>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</si>
  <si>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</si>
  <si>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</si>
  <si>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</si>
  <si>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</si>
  <si>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</si>
  <si>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</si>
  <si>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</si>
  <si>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</si>
  <si>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</si>
  <si>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</si>
  <si>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</si>
  <si>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</si>
  <si>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</si>
  <si>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</si>
  <si>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</si>
  <si>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</si>
  <si>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</si>
  <si>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</si>
  <si>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</si>
  <si>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</si>
  <si>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</si>
  <si>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</si>
  <si>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</si>
  <si>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</si>
  <si>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</si>
  <si>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</si>
  <si>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</si>
  <si>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</si>
  <si>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</si>
  <si>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</si>
  <si>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</si>
  <si>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</si>
  <si>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</si>
  <si>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</si>
  <si>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</si>
  <si>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</si>
  <si>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</si>
  <si>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</si>
  <si>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</si>
  <si>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</si>
  <si>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</si>
  <si>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</si>
  <si>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</si>
  <si>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</si>
  <si>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</si>
  <si>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</si>
  <si>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</si>
  <si>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</si>
  <si>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</si>
  <si>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</si>
  <si>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</si>
  <si>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</si>
  <si>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</si>
  <si>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</si>
  <si>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</si>
  <si>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</si>
  <si>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</si>
  <si>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</si>
  <si>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</si>
  <si>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</si>
  <si>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</si>
  <si>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</si>
  <si>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</si>
  <si>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</si>
  <si>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</si>
  <si>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</si>
  <si>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</si>
  <si>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</si>
  <si>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</si>
  <si>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</si>
  <si>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</si>
  <si>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</si>
  <si>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</si>
  <si>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</si>
  <si>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</si>
  <si>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</si>
  <si>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</si>
  <si>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</si>
  <si>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</si>
  <si>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</si>
  <si>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</si>
  <si>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</si>
  <si>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</si>
  <si>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</si>
  <si>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</si>
  <si>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</si>
  <si>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</si>
  <si>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</si>
  <si>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</si>
  <si>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</si>
  <si>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</si>
  <si>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</si>
  <si>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</si>
  <si>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</si>
  <si>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</si>
  <si>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</si>
  <si>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</si>
  <si>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</si>
  <si>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</si>
  <si>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</si>
  <si>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</si>
  <si>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</si>
  <si>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</si>
  <si>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</si>
  <si>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</si>
  <si>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</si>
  <si>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</si>
  <si>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</si>
  <si>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</si>
  <si>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</si>
  <si>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</si>
  <si>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</si>
  <si>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</si>
  <si>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</si>
  <si>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</si>
  <si>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</si>
  <si>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</si>
  <si>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</si>
  <si>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</si>
  <si>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</si>
  <si>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</si>
  <si>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</si>
  <si>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</si>
  <si>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</si>
  <si>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</si>
  <si>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</si>
  <si>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</si>
  <si>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</si>
  <si>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</si>
  <si>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</si>
  <si>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</si>
  <si>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</si>
  <si>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</si>
  <si>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</si>
  <si>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</si>
  <si>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</si>
  <si>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</si>
  <si>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</si>
  <si>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</si>
  <si>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</si>
  <si>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</si>
  <si>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</si>
  <si>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</si>
  <si>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</si>
  <si>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</si>
  <si>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</si>
  <si>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</si>
  <si>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</si>
  <si>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</si>
  <si>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</si>
  <si>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</si>
  <si>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</si>
  <si>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</si>
  <si>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</si>
  <si>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</si>
  <si>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</si>
  <si>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</si>
  <si>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</si>
  <si>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</si>
  <si>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</si>
  <si>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</si>
  <si>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</si>
  <si>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</si>
  <si>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</si>
  <si>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</si>
  <si>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</si>
  <si>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</si>
  <si>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</si>
  <si>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</si>
  <si>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</si>
  <si>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</si>
  <si>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</si>
  <si>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</si>
  <si>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</si>
  <si>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</si>
  <si>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</si>
  <si>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</si>
  <si>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</si>
  <si>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</si>
  <si>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</si>
  <si>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</si>
  <si>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</si>
  <si>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</si>
  <si>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</si>
  <si>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</si>
  <si>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</si>
  <si>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</si>
  <si>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</si>
  <si>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</si>
  <si>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</si>
  <si>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</si>
  <si>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</si>
  <si>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</si>
  <si>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</si>
  <si>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</si>
  <si>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</si>
  <si>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</si>
  <si>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</si>
  <si>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</si>
  <si>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</si>
  <si>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</si>
  <si>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</si>
  <si>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</si>
  <si>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</si>
  <si>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</si>
  <si>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</si>
  <si>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</si>
  <si>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</si>
  <si>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</si>
  <si>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</si>
  <si>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</si>
  <si>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</si>
  <si>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</si>
  <si>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</si>
  <si>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</si>
  <si>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</si>
  <si>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</si>
  <si>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</si>
  <si>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</si>
  <si>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</si>
  <si>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</si>
  <si>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</si>
  <si>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</si>
  <si>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</si>
  <si>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</si>
  <si>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</si>
  <si>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</si>
  <si>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</si>
  <si>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</si>
  <si>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</si>
  <si>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</si>
  <si>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</si>
  <si>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</si>
  <si>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</si>
  <si>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</si>
  <si>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</si>
  <si>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</si>
  <si>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</si>
  <si>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</si>
  <si>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</si>
  <si>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</si>
  <si>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</si>
  <si>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</si>
  <si>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</si>
  <si>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</si>
  <si>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</si>
  <si>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</si>
  <si>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</si>
  <si>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</si>
  <si>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</si>
  <si>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</si>
  <si>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</si>
  <si>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</si>
  <si>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</si>
  <si>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</si>
  <si>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</si>
  <si>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</si>
  <si>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</si>
  <si>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</si>
  <si>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</si>
  <si>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</si>
  <si>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</si>
  <si>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</si>
  <si>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</si>
  <si>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</si>
  <si>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</si>
  <si>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</si>
  <si>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</si>
  <si>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</si>
  <si>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</si>
  <si>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</si>
  <si>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</si>
  <si>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</si>
  <si>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</si>
  <si>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</si>
  <si>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</si>
  <si>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</si>
  <si>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</si>
  <si>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</si>
  <si>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</si>
  <si>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</si>
  <si>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</si>
  <si>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</si>
  <si>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</si>
  <si>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</si>
  <si>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</si>
  <si>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</si>
  <si>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</si>
  <si>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</si>
  <si>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</si>
  <si>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</si>
  <si>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</si>
  <si>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</si>
  <si>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</si>
  <si>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</si>
  <si>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</si>
  <si>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</si>
  <si>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</si>
  <si>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</si>
  <si>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</si>
  <si>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</si>
  <si>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</si>
  <si>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</si>
  <si>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</si>
  <si>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</si>
  <si>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</si>
  <si>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</si>
  <si>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</si>
  <si>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</si>
  <si>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</si>
  <si>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</si>
  <si>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</si>
  <si>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</si>
  <si>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</si>
  <si>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</si>
  <si>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</si>
  <si>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</si>
  <si>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</si>
  <si>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</si>
  <si>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</si>
  <si>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</si>
  <si>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</si>
  <si>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</si>
  <si>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</si>
  <si>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</si>
  <si>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</si>
  <si>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</si>
  <si>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</si>
  <si>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</si>
  <si>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</si>
  <si>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</si>
  <si>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</si>
  <si>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</si>
  <si>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</si>
  <si>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</si>
  <si>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</si>
  <si>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</si>
  <si>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</si>
  <si>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</si>
  <si>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</si>
  <si>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</si>
  <si>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</si>
  <si>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</si>
  <si>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</si>
  <si>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</si>
  <si>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</si>
  <si>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</si>
  <si>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</si>
  <si>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</si>
  <si>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</si>
  <si>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</si>
  <si>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</si>
  <si>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</si>
  <si>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</si>
  <si>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</si>
  <si>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</si>
  <si>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</si>
  <si>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</si>
  <si>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</si>
  <si>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</si>
  <si>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</si>
  <si>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</si>
  <si>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</si>
  <si>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</si>
  <si>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</si>
  <si>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</si>
  <si>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</si>
  <si>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</si>
  <si>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</si>
  <si>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</si>
  <si>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</si>
  <si>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</si>
  <si>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</si>
  <si>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</si>
  <si>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</si>
  <si>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</si>
  <si>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</si>
  <si>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</si>
  <si>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</si>
  <si>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</si>
  <si>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</si>
  <si>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</si>
  <si>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</si>
  <si>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</si>
  <si>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</si>
  <si>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</si>
  <si>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</si>
  <si>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</si>
  <si>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</si>
  <si>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</si>
  <si>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</si>
  <si>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</si>
  <si>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</si>
  <si>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</si>
  <si>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</si>
  <si>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</si>
  <si>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</si>
  <si>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</si>
  <si>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</si>
  <si>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</si>
  <si>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</si>
  <si>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</si>
  <si>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</si>
  <si>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</si>
  <si>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</si>
  <si>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</si>
  <si>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</si>
  <si>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</si>
  <si>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</si>
  <si>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</si>
  <si>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</si>
  <si>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</si>
  <si>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</si>
  <si>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</si>
  <si>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</si>
  <si>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</si>
  <si>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</si>
  <si>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</si>
  <si>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</si>
  <si>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</si>
  <si>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</si>
  <si>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</si>
  <si>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</si>
  <si>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</si>
  <si>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</si>
  <si>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</si>
  <si>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</si>
  <si>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</si>
  <si>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</si>
  <si>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</si>
  <si>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</si>
  <si>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</si>
  <si>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</si>
  <si>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</si>
  <si>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</si>
  <si>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</si>
  <si>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</si>
  <si>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</si>
  <si>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</si>
  <si>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</si>
  <si>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</si>
  <si>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</si>
  <si>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</si>
  <si>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</si>
  <si>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</si>
  <si>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</si>
  <si>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</si>
  <si>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</si>
  <si>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</si>
  <si>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</si>
  <si>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</si>
  <si>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</si>
  <si>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</si>
  <si>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</si>
  <si>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</si>
  <si>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</si>
  <si>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</si>
  <si>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</si>
  <si>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</si>
  <si>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</si>
  <si>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</si>
  <si>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</si>
  <si>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</si>
  <si>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</si>
  <si>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</si>
  <si>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</si>
  <si>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</si>
  <si>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</si>
  <si>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</si>
  <si>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</si>
  <si>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</si>
  <si>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</si>
  <si>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</si>
  <si>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</si>
  <si>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</si>
  <si>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</si>
  <si>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</si>
  <si>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</si>
  <si>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</si>
  <si>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</si>
  <si>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</si>
  <si>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</si>
  <si>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</si>
  <si>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</si>
  <si>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</si>
  <si>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</si>
  <si>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</si>
  <si>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</si>
  <si>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</si>
  <si>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</si>
  <si>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</si>
  <si>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</si>
  <si>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</si>
  <si>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</si>
  <si>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</si>
  <si>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</si>
  <si>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</si>
  <si>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</si>
  <si>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</si>
  <si>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</si>
  <si>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</si>
  <si>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</si>
  <si>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</si>
  <si>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</si>
  <si>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</si>
  <si>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</si>
  <si>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</si>
  <si>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</si>
  <si>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</si>
  <si>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</si>
  <si>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</si>
  <si>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</si>
  <si>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</si>
  <si>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</si>
  <si>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</si>
  <si>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</si>
  <si>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</si>
  <si>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</si>
  <si>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</si>
  <si>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</si>
  <si>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</si>
  <si>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</si>
  <si>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</si>
  <si>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</si>
  <si>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</si>
  <si>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</si>
  <si>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</si>
  <si>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</si>
  <si>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</si>
  <si>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</si>
  <si>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</si>
  <si>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</si>
  <si>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</si>
  <si>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</si>
  <si>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</si>
  <si>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</si>
  <si>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</si>
  <si>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</si>
  <si>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</si>
  <si>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</si>
  <si>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</si>
  <si>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</si>
  <si>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</si>
  <si>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</si>
  <si>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</si>
  <si>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</si>
  <si>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</si>
  <si>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</si>
  <si>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</si>
  <si>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</si>
  <si>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</si>
  <si>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</si>
  <si>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</si>
  <si>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</si>
  <si>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</si>
  <si>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</si>
  <si>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</si>
  <si>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</si>
  <si>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</si>
  <si>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</si>
  <si>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</si>
  <si>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</si>
  <si>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</si>
  <si>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</si>
  <si>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</si>
  <si>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</si>
  <si>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</si>
  <si>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</si>
  <si>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</si>
  <si>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</si>
  <si>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</si>
  <si>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</si>
  <si>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</si>
  <si>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</si>
  <si>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</si>
  <si>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</si>
  <si>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</si>
  <si>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</si>
  <si>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</si>
  <si>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</si>
  <si>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</si>
  <si>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</si>
  <si>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</si>
  <si>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</si>
  <si>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</si>
  <si>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</si>
  <si>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</si>
  <si>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</si>
  <si>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</si>
  <si>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</si>
  <si>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</si>
  <si>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</si>
  <si>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</si>
  <si>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</si>
  <si>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</si>
  <si>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</si>
  <si>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</si>
  <si>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</si>
  <si>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</si>
  <si>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</si>
  <si>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</si>
  <si>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</si>
  <si>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</si>
  <si>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</si>
  <si>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</si>
  <si>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</si>
  <si>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</si>
  <si>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</si>
  <si>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</si>
  <si>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</si>
  <si>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</si>
  <si>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</si>
  <si>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</si>
  <si>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</si>
  <si>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</si>
  <si>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</si>
  <si>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</si>
  <si>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</si>
  <si>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</si>
  <si>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</si>
  <si>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</si>
  <si>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</si>
  <si>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</si>
  <si>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</si>
  <si>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</si>
  <si>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</si>
  <si>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</si>
  <si>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</si>
  <si>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</si>
  <si>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</si>
  <si>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</si>
  <si>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</si>
  <si>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</si>
  <si>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</si>
  <si>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</si>
  <si>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</si>
  <si>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</si>
  <si>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</si>
  <si>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</si>
  <si>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</si>
  <si>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</si>
  <si>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</si>
  <si>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</si>
  <si>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</si>
  <si>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</si>
  <si>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</si>
  <si>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</si>
  <si>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</si>
  <si>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</si>
  <si>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</si>
  <si>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</si>
  <si>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</si>
  <si>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</si>
  <si>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</si>
  <si>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</si>
  <si>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</si>
  <si>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</si>
  <si>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</si>
  <si>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</si>
  <si>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</si>
  <si>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</si>
  <si>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</si>
  <si>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</si>
  <si>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</si>
  <si>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</si>
  <si>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</si>
  <si>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</si>
  <si>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</si>
  <si>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</si>
  <si>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</si>
  <si>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</si>
  <si>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</si>
  <si>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</si>
  <si>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</si>
  <si>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</si>
  <si>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</si>
  <si>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</si>
  <si>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</si>
  <si>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</si>
  <si>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</si>
  <si>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</si>
  <si>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</si>
  <si>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</si>
  <si>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</si>
  <si>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</si>
  <si>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</si>
  <si>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</si>
  <si>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</si>
  <si>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</si>
  <si>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</si>
  <si>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</si>
  <si>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</si>
  <si>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</si>
  <si>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</si>
  <si>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</si>
  <si>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</si>
  <si>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</si>
  <si>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</si>
  <si>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</si>
  <si>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</si>
  <si>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</si>
  <si>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</si>
  <si>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</si>
  <si>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</si>
  <si>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</si>
  <si>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</si>
  <si>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</si>
  <si>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</si>
  <si>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</si>
  <si>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</si>
  <si>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</si>
  <si>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</si>
  <si>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</si>
  <si>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</si>
  <si>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</si>
  <si>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</si>
  <si>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</si>
  <si>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</si>
  <si>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</si>
  <si>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</si>
  <si>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</si>
  <si>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</si>
  <si>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</si>
  <si>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</si>
  <si>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</si>
  <si>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</si>
  <si>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</si>
  <si>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</si>
  <si>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</si>
  <si>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</si>
  <si>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</si>
  <si>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</si>
  <si>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</si>
  <si>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</si>
  <si>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</si>
  <si>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</si>
  <si>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</si>
  <si>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</si>
  <si>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</si>
  <si>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</si>
  <si>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</si>
  <si>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</si>
  <si>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</si>
  <si>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</si>
  <si>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</si>
  <si>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</si>
  <si>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</si>
  <si>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</si>
  <si>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</si>
  <si>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</si>
  <si>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</si>
  <si>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</si>
  <si>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</si>
  <si>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</si>
  <si>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</si>
  <si>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</si>
  <si>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</si>
  <si>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</si>
  <si>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</si>
  <si>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</si>
  <si>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</si>
  <si>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</si>
  <si>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</si>
  <si>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</si>
  <si>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</si>
  <si>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</si>
  <si>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</si>
  <si>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</si>
  <si>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</si>
  <si>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</si>
  <si>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</si>
  <si>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</si>
  <si>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</si>
  <si>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</si>
  <si>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</si>
  <si>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</si>
  <si>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</si>
  <si>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</si>
  <si>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</si>
  <si>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</si>
  <si>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</si>
  <si>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</si>
  <si>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</si>
  <si>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</si>
  <si>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</si>
  <si>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</si>
  <si>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</si>
  <si>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</si>
  <si>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</si>
  <si>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</si>
  <si>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</si>
  <si>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</si>
  <si>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</si>
  <si>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</si>
  <si>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</si>
  <si>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</si>
  <si>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</si>
  <si>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</si>
  <si>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</si>
  <si>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</si>
  <si>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</si>
  <si>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</si>
  <si>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</si>
  <si>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</si>
  <si>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</si>
  <si>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</si>
  <si>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</si>
  <si>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</si>
  <si>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</si>
  <si>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</si>
  <si>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</si>
  <si>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</si>
  <si>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</si>
  <si>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</si>
  <si>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</si>
  <si>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</si>
  <si>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</si>
  <si>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</si>
  <si>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</si>
  <si>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</si>
  <si>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</si>
  <si>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</si>
  <si>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</si>
  <si>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</si>
  <si>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</si>
  <si>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</si>
  <si>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</si>
  <si>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</si>
  <si>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</si>
  <si>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</si>
  <si>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</si>
  <si>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</si>
  <si>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</si>
  <si>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</si>
  <si>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</si>
  <si>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</si>
  <si>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</si>
  <si>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</si>
  <si>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</si>
  <si>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</si>
  <si>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</si>
  <si>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</si>
  <si>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</si>
  <si>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</si>
  <si>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</si>
  <si>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</si>
  <si>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</si>
  <si>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</si>
  <si>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</si>
  <si>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</si>
  <si>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</si>
  <si>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</si>
  <si>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</si>
  <si>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</si>
  <si>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</si>
  <si>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</si>
  <si>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</si>
  <si>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</si>
  <si>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</si>
  <si>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</si>
  <si>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</si>
  <si>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</si>
  <si>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</si>
  <si>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</si>
  <si>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</si>
  <si>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</si>
  <si>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</si>
  <si>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</si>
  <si>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</si>
  <si>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</si>
  <si>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</si>
  <si>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</si>
  <si>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</si>
  <si>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</si>
  <si>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</si>
  <si>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</si>
  <si>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</si>
  <si>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</si>
  <si>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</si>
  <si>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</si>
  <si>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</si>
  <si>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</si>
  <si>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</si>
  <si>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</si>
  <si>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</si>
  <si>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</si>
  <si>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</si>
  <si>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</si>
  <si>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</si>
  <si>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</si>
  <si>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</si>
  <si>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</si>
  <si>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</si>
  <si>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</si>
  <si>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</si>
  <si>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</si>
  <si>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</si>
  <si>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</si>
  <si>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</si>
  <si>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</si>
  <si>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</si>
  <si>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</si>
  <si>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</si>
  <si>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</si>
  <si>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</si>
  <si>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</si>
  <si>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</si>
  <si>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</si>
  <si>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</si>
  <si>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</si>
  <si>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</si>
  <si>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</si>
  <si>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</si>
  <si>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</si>
  <si>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</si>
  <si>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</si>
  <si>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</si>
  <si>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</si>
  <si>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</si>
  <si>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</si>
  <si>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</si>
  <si>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</si>
  <si>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</si>
  <si>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</si>
  <si>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</si>
  <si>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</si>
  <si>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</si>
  <si>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</si>
  <si>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</si>
  <si>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</si>
  <si>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</si>
  <si>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</si>
  <si>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</si>
  <si>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</si>
  <si>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</si>
  <si>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</si>
  <si>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</si>
  <si>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</si>
  <si>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</si>
  <si>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</si>
  <si>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</si>
  <si>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</si>
  <si>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</si>
  <si>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</si>
  <si>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</si>
  <si>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</si>
  <si>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</si>
  <si>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</si>
  <si>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</si>
  <si>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</si>
  <si>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</si>
  <si>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</si>
  <si>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</si>
  <si>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</si>
  <si>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</si>
  <si>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</si>
  <si>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</si>
  <si>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</si>
  <si>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</si>
  <si>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</si>
  <si>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</si>
  <si>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</si>
  <si>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</si>
  <si>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</si>
  <si>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</si>
  <si>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</si>
  <si>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</si>
  <si>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</si>
  <si>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</si>
  <si>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</si>
  <si>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</si>
  <si>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</si>
  <si>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</si>
  <si>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</si>
  <si>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</si>
  <si>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</si>
  <si>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</si>
  <si>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</si>
  <si>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</si>
  <si>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</si>
  <si>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</si>
  <si>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</si>
  <si>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</si>
  <si>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</si>
  <si>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</si>
  <si>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</si>
  <si>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</si>
  <si>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</si>
  <si>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</si>
  <si>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</si>
  <si>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</si>
  <si>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</si>
  <si>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</si>
  <si>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</si>
  <si>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</si>
  <si>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</si>
  <si>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</si>
  <si>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</si>
  <si>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</si>
  <si>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</si>
  <si>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</si>
  <si>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</si>
  <si>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</si>
  <si>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</si>
  <si>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</si>
  <si>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</si>
  <si>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</si>
  <si>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</si>
  <si>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</si>
  <si>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</si>
  <si>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</si>
  <si>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</si>
  <si>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</si>
  <si>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</si>
  <si>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</si>
  <si>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</si>
  <si>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</si>
  <si>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</si>
  <si>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</si>
  <si>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</si>
  <si>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</si>
  <si>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</si>
  <si>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</si>
  <si>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</si>
  <si>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</si>
  <si>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</si>
  <si>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</si>
  <si>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</si>
  <si>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</si>
  <si>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</si>
  <si>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</si>
  <si>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</si>
  <si>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</si>
  <si>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</si>
  <si>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</si>
  <si>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</si>
  <si>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</si>
  <si>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</si>
  <si>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</si>
  <si>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</si>
  <si>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</si>
  <si>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</si>
  <si>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</si>
  <si>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</si>
  <si>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</si>
  <si>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</si>
  <si>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</si>
  <si>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</si>
  <si>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</si>
  <si>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</si>
  <si>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</si>
  <si>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</si>
  <si>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</si>
  <si>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</si>
  <si>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</si>
  <si>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</si>
  <si>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</si>
  <si>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</si>
  <si>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</si>
  <si>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</si>
  <si>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</si>
  <si>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</si>
  <si>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</si>
  <si>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</si>
  <si>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</si>
  <si>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</si>
  <si>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</si>
  <si>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</si>
  <si>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</si>
  <si>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</si>
  <si>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</si>
  <si>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</si>
  <si>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</si>
  <si>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</si>
  <si>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</si>
  <si>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</si>
  <si>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</si>
  <si>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</si>
  <si>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</si>
  <si>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</si>
  <si>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</si>
  <si>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</si>
  <si>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</si>
  <si>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</si>
  <si>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</si>
  <si>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</si>
  <si>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</si>
  <si>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</si>
  <si>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</si>
  <si>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</si>
  <si>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</si>
  <si>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</si>
  <si>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</si>
  <si>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</si>
  <si>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</si>
  <si>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</si>
  <si>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</si>
  <si>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</si>
  <si>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</si>
  <si>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</si>
  <si>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</si>
  <si>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</si>
  <si>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</si>
  <si>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</si>
  <si>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</si>
  <si>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</si>
  <si>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</si>
  <si>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</si>
  <si>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</si>
  <si>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</si>
  <si>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</si>
  <si>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</si>
  <si>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</si>
  <si>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</si>
  <si>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</si>
  <si>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</si>
  <si>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</si>
  <si>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</si>
  <si>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</si>
  <si>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</si>
  <si>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</si>
  <si>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</si>
  <si>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</si>
  <si>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</si>
  <si>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</si>
  <si>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</si>
  <si>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</si>
  <si>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</si>
  <si>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</si>
  <si>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</si>
  <si>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</si>
  <si>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</si>
  <si>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</si>
  <si>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</si>
  <si>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</si>
  <si>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</si>
  <si>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</si>
  <si>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</si>
  <si>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</si>
  <si>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</si>
  <si>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</si>
  <si>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</si>
  <si>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</si>
  <si>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</si>
  <si>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</si>
  <si>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</si>
  <si>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</si>
  <si>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</si>
  <si>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</si>
  <si>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</si>
  <si>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</si>
  <si>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</si>
  <si>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</si>
  <si>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</si>
  <si>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</si>
  <si>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</si>
  <si>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</si>
  <si>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</si>
  <si>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</si>
  <si>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</si>
  <si>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</si>
  <si>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</si>
  <si>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</si>
  <si>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</si>
  <si>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</si>
  <si>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</si>
  <si>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</si>
  <si>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</si>
  <si>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</si>
  <si>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</si>
  <si>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</si>
  <si>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</si>
  <si>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</si>
  <si>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</si>
  <si>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</si>
  <si>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</si>
  <si>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</si>
  <si>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</si>
  <si>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</si>
  <si>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</si>
  <si>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</si>
  <si>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</si>
  <si>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</si>
  <si>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</si>
  <si>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</si>
  <si>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</si>
  <si>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</si>
  <si>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</si>
  <si>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</si>
  <si>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</si>
  <si>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</si>
  <si>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</si>
  <si>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</si>
  <si>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</si>
  <si>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</si>
  <si>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</si>
  <si>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</si>
  <si>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</si>
  <si>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</si>
  <si>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</si>
  <si>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</si>
  <si>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</si>
  <si>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</si>
  <si>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</si>
  <si>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</si>
  <si>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</si>
  <si>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</si>
  <si>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</si>
  <si>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</si>
  <si>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</si>
  <si>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</si>
  <si>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</si>
  <si>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</si>
  <si>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</si>
  <si>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</si>
  <si>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</si>
  <si>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</si>
  <si>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</si>
  <si>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</si>
  <si>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</si>
  <si>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</si>
  <si>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</si>
  <si>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</si>
  <si>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</si>
  <si>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</si>
  <si>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</si>
  <si>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</si>
  <si>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</si>
  <si>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</si>
  <si>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</si>
  <si>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</si>
  <si>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</si>
  <si>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</si>
  <si>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</si>
  <si>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</si>
  <si>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</si>
  <si>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</si>
  <si>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</si>
  <si>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</si>
  <si>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</si>
  <si>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</si>
  <si>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</si>
  <si>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</si>
  <si>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</si>
  <si>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</si>
  <si>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</si>
  <si>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</si>
  <si>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</si>
  <si>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</si>
  <si>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</si>
  <si>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</si>
  <si>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</si>
  <si>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</si>
  <si>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</si>
  <si>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</si>
  <si>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</si>
  <si>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</si>
  <si>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</si>
  <si>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</si>
  <si>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</si>
  <si>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</si>
  <si>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</si>
  <si>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</si>
  <si>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</si>
  <si>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</si>
  <si>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</si>
  <si>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</si>
  <si>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</si>
  <si>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</si>
  <si>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</si>
  <si>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</si>
  <si>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</si>
  <si>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</si>
  <si>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</si>
  <si>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</si>
  <si>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</si>
  <si>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</si>
  <si>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</si>
  <si>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</si>
  <si>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</si>
  <si>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</si>
  <si>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</si>
  <si>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</si>
  <si>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</si>
  <si>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</si>
  <si>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</si>
  <si>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</si>
  <si>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</si>
  <si>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</si>
  <si>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</si>
  <si>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</si>
  <si>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</si>
  <si>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</si>
  <si>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</si>
  <si>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</si>
  <si>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</si>
  <si>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</si>
  <si>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</si>
  <si>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</si>
  <si>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</si>
  <si>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</si>
  <si>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</si>
  <si>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</si>
  <si>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</si>
  <si>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</si>
  <si>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</si>
  <si>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</si>
  <si>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</si>
  <si>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</si>
  <si>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</si>
  <si>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</si>
  <si>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</si>
  <si>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</si>
  <si>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</si>
  <si>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</si>
  <si>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</si>
  <si>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</si>
  <si>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</si>
  <si>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</si>
  <si>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</si>
  <si>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</si>
  <si>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</si>
  <si>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</si>
  <si>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</si>
  <si>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</si>
  <si>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</si>
  <si>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</si>
  <si>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</si>
  <si>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</si>
  <si>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</si>
  <si>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</si>
  <si>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</si>
  <si>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</si>
  <si>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</si>
  <si>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</si>
  <si>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</si>
  <si>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</si>
  <si>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</si>
  <si>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</si>
  <si>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</si>
  <si>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</si>
  <si>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</si>
  <si>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</si>
  <si>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</si>
  <si>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</si>
  <si>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</si>
  <si>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</si>
  <si>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</si>
  <si>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</si>
  <si>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</si>
  <si>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</si>
  <si>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</si>
  <si>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</si>
  <si>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</si>
  <si>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</si>
  <si>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</si>
  <si>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</si>
  <si>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</si>
  <si>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</si>
  <si>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</si>
  <si>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</si>
  <si>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</si>
  <si>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</si>
  <si>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</si>
  <si>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</si>
  <si>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</si>
  <si>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</si>
  <si>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</si>
  <si>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</si>
  <si>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</si>
  <si>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</si>
  <si>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</si>
  <si>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</si>
  <si>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</si>
  <si>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</si>
  <si>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</si>
  <si>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</si>
  <si>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</si>
  <si>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</si>
  <si>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</si>
  <si>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</si>
  <si>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</si>
  <si>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</si>
  <si>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</si>
  <si>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</si>
  <si>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</si>
  <si>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</si>
  <si>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</si>
  <si>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</si>
  <si>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</si>
  <si>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</si>
  <si>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</si>
  <si>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</si>
  <si>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</si>
  <si>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</si>
  <si>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</si>
  <si>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</si>
  <si>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</si>
  <si>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</si>
  <si>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</si>
  <si>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</si>
  <si>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</si>
  <si>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</si>
  <si>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</si>
  <si>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</si>
  <si>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</si>
  <si>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</si>
  <si>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</si>
  <si>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</si>
  <si>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</si>
  <si>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</si>
  <si>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</si>
  <si>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</si>
  <si>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</si>
  <si>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</si>
  <si>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</si>
  <si>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</si>
  <si>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</si>
  <si>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</si>
  <si>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</si>
  <si>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</si>
  <si>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</si>
  <si>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</si>
  <si>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</si>
  <si>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</si>
  <si>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</si>
  <si>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</si>
  <si>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</si>
  <si>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</si>
  <si>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</si>
  <si>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</si>
  <si>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</si>
  <si>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</si>
  <si>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</si>
  <si>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</si>
  <si>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</si>
  <si>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</si>
  <si>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</si>
  <si>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</si>
  <si>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</si>
  <si>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</si>
  <si>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</si>
  <si>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</si>
  <si>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</si>
  <si>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</si>
  <si>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</si>
  <si>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</si>
  <si>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</si>
  <si>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</si>
  <si>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</si>
  <si>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</si>
  <si>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</si>
  <si>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</si>
  <si>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</si>
  <si>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</si>
  <si>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</si>
  <si>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</si>
  <si>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</si>
  <si>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</si>
  <si>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</si>
  <si>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</si>
  <si>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</si>
  <si>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</si>
  <si>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</si>
  <si>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</si>
  <si>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</si>
  <si>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</si>
  <si>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</si>
  <si>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</si>
  <si>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</si>
  <si>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</si>
  <si>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</si>
  <si>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</si>
  <si>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</si>
  <si>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</si>
  <si>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</si>
  <si>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</si>
  <si>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</si>
  <si>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</si>
  <si>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</si>
  <si>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</si>
  <si>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</si>
  <si>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</si>
  <si>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</si>
  <si>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</si>
  <si>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</si>
  <si>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</si>
  <si>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</si>
  <si>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</si>
  <si>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</si>
  <si>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</si>
  <si>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</si>
  <si>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</si>
  <si>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</si>
  <si>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</si>
  <si>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</si>
  <si>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</si>
  <si>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</si>
  <si>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</si>
  <si>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</si>
  <si>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</si>
  <si>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</si>
  <si>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</si>
  <si>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</si>
  <si>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</si>
  <si>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</si>
  <si>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</si>
  <si>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</si>
  <si>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</si>
  <si>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</si>
  <si>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</si>
  <si>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</si>
  <si>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</si>
  <si>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</si>
  <si>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</si>
  <si>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</si>
  <si>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</si>
  <si>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</si>
  <si>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</si>
  <si>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</si>
  <si>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</si>
  <si>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</si>
  <si>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</si>
  <si>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</si>
  <si>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</si>
  <si>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</si>
  <si>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</si>
  <si>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</si>
  <si>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</si>
  <si>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</si>
  <si>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</si>
  <si>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</si>
  <si>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</si>
  <si>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</si>
  <si>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</si>
  <si>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</si>
  <si>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</si>
  <si>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</si>
  <si>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</si>
  <si>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</si>
  <si>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</si>
  <si>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</si>
  <si>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</si>
  <si>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</si>
  <si>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</si>
  <si>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</si>
  <si>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</si>
  <si>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</si>
  <si>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</si>
  <si>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</si>
  <si>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</si>
  <si>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</si>
  <si>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</si>
  <si>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</si>
  <si>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</si>
  <si>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</si>
  <si>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</si>
  <si>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</si>
  <si>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</si>
  <si>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</si>
  <si>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</si>
  <si>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</si>
  <si>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</si>
  <si>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</si>
  <si>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</si>
  <si>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</si>
  <si>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</si>
  <si>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</si>
  <si>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</si>
  <si>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</si>
  <si>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</si>
  <si>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</si>
  <si>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</si>
  <si>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</si>
  <si>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</si>
  <si>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</si>
  <si>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</si>
  <si>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</si>
  <si>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</si>
  <si>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</si>
  <si>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</si>
  <si>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</si>
  <si>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</si>
  <si>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</si>
  <si>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</si>
  <si>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</si>
  <si>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</si>
  <si>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</si>
  <si>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</si>
  <si>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</si>
  <si>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</si>
  <si>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</si>
  <si>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</si>
  <si>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</si>
  <si>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</si>
  <si>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</si>
  <si>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</si>
  <si>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</si>
  <si>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</si>
  <si>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</si>
  <si>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</si>
  <si>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</si>
  <si>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</si>
  <si>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</si>
  <si>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</si>
  <si>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</si>
  <si>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</si>
  <si>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</si>
  <si>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</si>
  <si>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</si>
  <si>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</si>
  <si>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</si>
  <si>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</si>
  <si>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</si>
  <si>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</si>
  <si>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</si>
  <si>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</si>
  <si>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</si>
  <si>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</si>
  <si>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</si>
  <si>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</si>
  <si>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</si>
  <si>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</si>
  <si>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</si>
  <si>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</si>
  <si>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</si>
  <si>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</si>
  <si>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</si>
  <si>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</si>
  <si>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</si>
  <si>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</si>
  <si>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</si>
  <si>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</si>
  <si>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</si>
  <si>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</si>
  <si>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</si>
  <si>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</si>
  <si>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</si>
  <si>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</si>
  <si>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</si>
  <si>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</si>
  <si>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</si>
  <si>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</si>
  <si>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</si>
  <si>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</si>
  <si>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</si>
  <si>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</si>
  <si>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</si>
  <si>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</si>
  <si>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</si>
  <si>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</si>
  <si>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</si>
  <si>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</si>
  <si>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</si>
  <si>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</si>
  <si>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</si>
  <si>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</si>
  <si>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</si>
  <si>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</si>
  <si>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</si>
  <si>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</si>
  <si>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</si>
  <si>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</si>
  <si>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</si>
  <si>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</si>
  <si>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</si>
  <si>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</si>
  <si>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</si>
  <si>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</si>
  <si>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</si>
  <si>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</si>
  <si>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</si>
  <si>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</si>
  <si>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</si>
  <si>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</si>
  <si>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</si>
  <si>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</si>
  <si>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</si>
  <si>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</si>
  <si>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</si>
  <si>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</si>
  <si>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</si>
  <si>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</si>
  <si>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</si>
  <si>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</si>
  <si>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</si>
  <si>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</si>
  <si>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</si>
  <si>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</si>
  <si>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</si>
  <si>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</si>
  <si>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</si>
  <si>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</si>
  <si>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</si>
  <si>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</si>
  <si>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</si>
  <si>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</si>
  <si>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</si>
  <si>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</si>
  <si>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</si>
  <si>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</si>
  <si>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</si>
  <si>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</si>
  <si>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</si>
  <si>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</si>
  <si>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</si>
  <si>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</si>
  <si>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</si>
  <si>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</si>
  <si>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</si>
  <si>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</si>
  <si>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</si>
  <si>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</si>
  <si>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</si>
  <si>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</si>
  <si>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</si>
  <si>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</si>
  <si>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</si>
  <si>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</si>
  <si>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</si>
  <si>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</si>
  <si>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</si>
  <si>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</si>
  <si>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</si>
  <si>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</si>
  <si>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</si>
  <si>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</si>
  <si>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</si>
  <si>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</si>
  <si>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</si>
  <si>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</si>
  <si>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</si>
  <si>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</si>
  <si>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</si>
  <si>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</si>
  <si>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</si>
  <si>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</si>
  <si>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</si>
  <si>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</si>
  <si>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</si>
  <si>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</si>
  <si>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</si>
  <si>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</si>
  <si>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</si>
  <si>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</si>
  <si>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</si>
  <si>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</si>
  <si>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</si>
  <si>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</si>
  <si>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</si>
  <si>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</si>
  <si>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</si>
  <si>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</si>
  <si>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</si>
  <si>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</si>
  <si>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</si>
  <si>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</si>
  <si>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</si>
  <si>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</si>
  <si>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</si>
  <si>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</si>
  <si>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</si>
  <si>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</si>
  <si>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</si>
  <si>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</si>
  <si>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</si>
  <si>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</si>
  <si>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</si>
  <si>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</si>
  <si>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</si>
  <si>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</si>
  <si>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</si>
  <si>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</si>
  <si>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</si>
  <si>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</si>
  <si>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</si>
  <si>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</si>
  <si>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</si>
  <si>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</si>
  <si>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</si>
  <si>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</si>
  <si>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</si>
  <si>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</si>
  <si>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</si>
  <si>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</si>
  <si>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</si>
  <si>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</si>
  <si>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</si>
  <si>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</si>
  <si>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</si>
  <si>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</si>
  <si>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</si>
  <si>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</si>
  <si>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</si>
  <si>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</si>
  <si>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</si>
  <si>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</si>
  <si>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</si>
  <si>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</si>
  <si>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</si>
  <si>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</si>
  <si>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</si>
  <si>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</si>
  <si>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</si>
  <si>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</si>
  <si>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</si>
  <si>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</si>
  <si>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</si>
  <si>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</si>
  <si>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</si>
  <si>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</si>
  <si>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</si>
  <si>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</si>
  <si>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</si>
  <si>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</si>
  <si>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</si>
  <si>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</si>
  <si>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</si>
  <si>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</si>
  <si>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</si>
  <si>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</si>
  <si>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</si>
  <si>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</si>
  <si>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</si>
  <si>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</si>
  <si>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</si>
  <si>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</si>
  <si>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</si>
  <si>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</si>
  <si>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</si>
  <si>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</si>
  <si>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</si>
  <si>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</si>
  <si>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</si>
  <si>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</si>
  <si>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</si>
  <si>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</si>
  <si>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</si>
  <si>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</si>
  <si>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</si>
  <si>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</si>
  <si>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</si>
  <si>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</si>
  <si>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</si>
  <si>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</si>
  <si>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</si>
  <si>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</si>
  <si>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</si>
  <si>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</si>
  <si>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</si>
  <si>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</si>
  <si>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</si>
  <si>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</si>
  <si>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</si>
  <si>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</si>
  <si>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</si>
  <si>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</si>
  <si>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</si>
  <si>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</si>
  <si>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</si>
  <si>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</si>
  <si>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</si>
  <si>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</si>
  <si>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</si>
  <si>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</si>
  <si>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</si>
  <si>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</si>
  <si>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</si>
  <si>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</si>
  <si>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</si>
  <si>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</si>
  <si>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</si>
  <si>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</si>
  <si>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</si>
  <si>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</si>
  <si>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</si>
  <si>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</si>
  <si>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</si>
  <si>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</si>
  <si>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</si>
  <si>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</si>
  <si>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</si>
  <si>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</si>
  <si>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</si>
  <si>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</si>
  <si>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</si>
  <si>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</si>
  <si>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</si>
  <si>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</si>
  <si>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</si>
  <si>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</si>
  <si>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</si>
  <si>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</si>
  <si>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</si>
  <si>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</si>
  <si>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</si>
  <si>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</si>
  <si>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</si>
  <si>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</si>
  <si>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</si>
  <si>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</si>
  <si>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</si>
  <si>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</si>
  <si>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</si>
  <si>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</si>
  <si>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</si>
  <si>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</si>
  <si>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</si>
  <si>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</si>
  <si>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</si>
  <si>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</si>
  <si>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</si>
  <si>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</si>
  <si>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</si>
  <si>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</si>
  <si>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</si>
  <si>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</si>
  <si>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</si>
  <si>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</si>
  <si>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</si>
  <si>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</si>
  <si>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</si>
  <si>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</si>
  <si>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</si>
  <si>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</si>
  <si>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</si>
  <si>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</si>
  <si>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</si>
  <si>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</si>
  <si>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</si>
  <si>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</si>
  <si>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</si>
  <si>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</si>
  <si>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</si>
  <si>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</si>
  <si>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</si>
  <si>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</si>
  <si>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</si>
  <si>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</si>
  <si>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</si>
  <si>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</si>
  <si>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</si>
  <si>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</si>
  <si>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</si>
  <si>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</si>
  <si>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</si>
  <si>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</si>
  <si>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</si>
  <si>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</si>
  <si>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</si>
  <si>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</si>
  <si>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</si>
  <si>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</si>
  <si>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</si>
  <si>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</si>
  <si>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</si>
  <si>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</si>
  <si>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</si>
  <si>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</si>
  <si>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</si>
  <si>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</si>
  <si>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</si>
  <si>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</si>
  <si>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</si>
  <si>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</si>
  <si>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</si>
  <si>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</si>
  <si>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</si>
  <si>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</si>
  <si>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</si>
  <si>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</si>
  <si>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</si>
  <si>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</si>
  <si>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</si>
  <si>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</si>
  <si>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</si>
  <si>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</si>
  <si>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</si>
  <si>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</si>
  <si>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</si>
  <si>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</si>
  <si>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</si>
  <si>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</si>
  <si>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</si>
  <si>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</si>
  <si>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</si>
  <si>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</si>
  <si>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</si>
  <si>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</si>
  <si>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</si>
  <si>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</si>
  <si>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</si>
  <si>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</si>
  <si>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</si>
  <si>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</si>
  <si>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</si>
  <si>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</si>
  <si>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</si>
  <si>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</si>
  <si>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</si>
  <si>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</si>
  <si>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</si>
  <si>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</si>
  <si>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</si>
  <si>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</si>
  <si>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</si>
  <si>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</si>
  <si>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</si>
  <si>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</si>
  <si>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</si>
  <si>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</si>
  <si>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</si>
  <si>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</si>
  <si>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</si>
  <si>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</si>
  <si>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</si>
  <si>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</si>
  <si>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</si>
  <si>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</si>
  <si>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</si>
  <si>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</si>
  <si>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</si>
  <si>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</si>
  <si>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</si>
  <si>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</si>
  <si>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</si>
  <si>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</si>
  <si>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</si>
  <si>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</si>
  <si>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</si>
  <si>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</si>
  <si>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</si>
  <si>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</si>
  <si>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</si>
  <si>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</si>
  <si>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</si>
  <si>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</si>
  <si>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</si>
  <si>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</si>
  <si>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</si>
  <si>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</si>
  <si>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</si>
  <si>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</si>
  <si>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</si>
  <si>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</si>
  <si>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</si>
  <si>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</si>
  <si>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</si>
  <si>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</si>
  <si>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</si>
  <si>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</si>
  <si>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</si>
  <si>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</si>
  <si>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</si>
  <si>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</si>
  <si>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</si>
  <si>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</si>
  <si>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</si>
  <si>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</si>
  <si>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</si>
  <si>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</si>
  <si>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</si>
  <si>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</si>
  <si>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</si>
  <si>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</si>
  <si>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</si>
  <si>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</si>
  <si>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</si>
  <si>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</si>
  <si>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</si>
  <si>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</si>
  <si>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</si>
  <si>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</si>
  <si>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</si>
  <si>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</si>
  <si>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</si>
  <si>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</si>
  <si>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</si>
  <si>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</si>
  <si>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</si>
  <si>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</si>
  <si>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</si>
  <si>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</si>
  <si>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</si>
  <si>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</si>
  <si>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</si>
  <si>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</si>
  <si>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</si>
  <si>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</si>
  <si>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</si>
  <si>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</si>
  <si>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</si>
  <si>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</si>
  <si>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</si>
  <si>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</si>
  <si>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</si>
  <si>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</si>
  <si>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</si>
  <si>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</si>
  <si>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</si>
  <si>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</si>
  <si>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</si>
  <si>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</si>
  <si>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</si>
  <si>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</si>
  <si>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</si>
  <si>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</si>
  <si>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</si>
  <si>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</si>
  <si>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</si>
  <si>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</si>
  <si>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</si>
  <si>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</si>
  <si>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</si>
  <si>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</si>
  <si>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</si>
  <si>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</si>
  <si>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</si>
  <si>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</si>
  <si>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</si>
  <si>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</si>
  <si>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</si>
  <si>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</si>
  <si>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</si>
  <si>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</si>
  <si>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</si>
  <si>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</si>
  <si>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</si>
  <si>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</si>
  <si>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</si>
  <si>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</si>
  <si>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</si>
  <si>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</si>
  <si>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</si>
  <si>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</si>
  <si>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</si>
  <si>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</si>
  <si>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</si>
  <si>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</si>
  <si>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</si>
  <si>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</si>
  <si>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</si>
  <si>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</si>
  <si>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</si>
  <si>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</si>
  <si>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</si>
  <si>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</si>
  <si>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</si>
  <si>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</si>
  <si>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</si>
  <si>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</si>
  <si>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</si>
  <si>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</si>
  <si>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</si>
  <si>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</si>
  <si>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</si>
  <si>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</si>
  <si>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</si>
  <si>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</si>
  <si>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</si>
  <si>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</si>
  <si>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</si>
  <si>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</si>
  <si>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</si>
  <si>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</si>
  <si>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</si>
  <si>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</si>
  <si>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</si>
  <si>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</si>
  <si>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</si>
  <si>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</si>
  <si>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</si>
  <si>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</si>
  <si>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</si>
  <si>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</si>
  <si>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</si>
  <si>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</si>
  <si>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</si>
  <si>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</si>
  <si>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</si>
  <si>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</si>
  <si>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</si>
  <si>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</si>
  <si>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</si>
  <si>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</si>
  <si>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</si>
  <si>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</si>
  <si>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</si>
  <si>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</si>
  <si>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</si>
  <si>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</si>
  <si>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</si>
  <si>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</si>
  <si>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</si>
  <si>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</si>
  <si>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</si>
  <si>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</si>
  <si>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</si>
  <si>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</si>
  <si>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</si>
  <si>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</si>
  <si>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</si>
  <si>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</si>
  <si>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</si>
  <si>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</si>
  <si>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</si>
  <si>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</si>
  <si>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</si>
  <si>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</si>
  <si>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</si>
  <si>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</si>
  <si>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</si>
  <si>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</si>
  <si>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</si>
  <si>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</si>
  <si>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</si>
  <si>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</si>
  <si>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</si>
  <si>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</si>
  <si>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</si>
  <si>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</si>
  <si>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</si>
  <si>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</si>
  <si>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</si>
  <si>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</si>
  <si>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</si>
  <si>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</si>
  <si>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</si>
  <si>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</si>
  <si>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</si>
  <si>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</si>
  <si>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</si>
  <si>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</si>
  <si>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</si>
  <si>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</si>
  <si>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</si>
  <si>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</si>
  <si>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</si>
  <si>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</si>
  <si>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</si>
  <si>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</si>
  <si>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</si>
  <si>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</si>
  <si>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</si>
  <si>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</si>
  <si>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</si>
  <si>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</si>
  <si>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</si>
  <si>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</si>
  <si>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</si>
  <si>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</si>
  <si>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</si>
  <si>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</si>
  <si>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</si>
  <si>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</si>
  <si>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</si>
  <si>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</si>
  <si>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</si>
  <si>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</si>
  <si>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</si>
  <si>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</si>
  <si>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</si>
  <si>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</si>
  <si>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</si>
  <si>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</si>
  <si>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</si>
  <si>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</si>
  <si>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</si>
  <si>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</si>
  <si>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</si>
  <si>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</si>
  <si>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</si>
  <si>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</si>
  <si>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</si>
  <si>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</si>
  <si>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</si>
  <si>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</si>
  <si>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</si>
  <si>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</si>
  <si>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</si>
  <si>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</si>
  <si>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</si>
  <si>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</si>
  <si>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</si>
  <si>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</si>
  <si>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</si>
  <si>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</si>
  <si>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</si>
  <si>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</si>
  <si>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</si>
  <si>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</si>
  <si>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</si>
  <si>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</si>
  <si>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</si>
  <si>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</si>
  <si>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</si>
  <si>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</si>
  <si>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</si>
  <si>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</si>
  <si>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</si>
  <si>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</si>
  <si>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</si>
  <si>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</si>
  <si>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</si>
  <si>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</si>
  <si>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</si>
  <si>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</si>
  <si>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</si>
  <si>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</si>
  <si>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</si>
  <si>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</si>
  <si>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</si>
  <si>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</si>
  <si>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</si>
  <si>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</si>
  <si>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</si>
  <si>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</si>
  <si>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</si>
  <si>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</si>
  <si>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</si>
  <si>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</si>
  <si>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</si>
  <si>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</si>
  <si>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</si>
  <si>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</si>
  <si>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</si>
  <si>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</si>
  <si>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</si>
  <si>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</si>
  <si>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</si>
  <si>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</si>
  <si>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</si>
  <si>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</si>
  <si>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</si>
  <si>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</si>
  <si>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</si>
  <si>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</si>
  <si>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</si>
  <si>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</si>
  <si>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</si>
  <si>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</si>
  <si>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</si>
  <si>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</si>
  <si>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</si>
  <si>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</si>
  <si>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</si>
  <si>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</si>
  <si>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</si>
  <si>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</si>
  <si>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</si>
  <si>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</si>
  <si>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</si>
  <si>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</si>
  <si>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</si>
  <si>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</si>
  <si>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</si>
  <si>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</si>
  <si>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</si>
  <si>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</si>
  <si>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</si>
  <si>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</si>
  <si>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</si>
  <si>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</si>
  <si>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</si>
  <si>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</si>
  <si>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</si>
  <si>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</si>
  <si>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</si>
  <si>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</si>
  <si>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</si>
  <si>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</si>
  <si>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</si>
  <si>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</si>
  <si>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</si>
  <si>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</si>
  <si>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</si>
  <si>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</si>
  <si>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</si>
  <si>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</si>
  <si>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</si>
  <si>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</si>
  <si>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</si>
  <si>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</si>
  <si>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</si>
  <si>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</si>
  <si>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</si>
  <si>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</si>
  <si>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</si>
  <si>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</si>
  <si>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</si>
  <si>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</si>
  <si>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</si>
  <si>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</si>
  <si>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</si>
  <si>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</si>
  <si>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</si>
  <si>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</si>
  <si>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</si>
  <si>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</si>
  <si>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</si>
  <si>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</si>
  <si>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</si>
  <si>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</si>
  <si>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</si>
  <si>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</si>
  <si>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</si>
  <si>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</si>
  <si>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</si>
  <si>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</si>
  <si>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</si>
  <si>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</si>
  <si>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</si>
  <si>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</si>
  <si>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</si>
  <si>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</si>
  <si>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</si>
  <si>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</si>
  <si>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</si>
  <si>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</si>
  <si>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</si>
  <si>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</si>
  <si>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</si>
  <si>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</si>
  <si>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</si>
  <si>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</si>
  <si>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</si>
  <si>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</si>
  <si>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</si>
  <si>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</si>
  <si>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</si>
  <si>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</si>
  <si>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</si>
  <si>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</si>
  <si>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</si>
  <si>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</si>
  <si>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</si>
  <si>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</si>
  <si>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</si>
  <si>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</si>
  <si>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</si>
  <si>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</si>
  <si>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</si>
  <si>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</si>
  <si>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</si>
  <si>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</si>
  <si>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</si>
  <si>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</si>
  <si>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</si>
  <si>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</si>
  <si>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</si>
  <si>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</si>
  <si>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</si>
  <si>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</si>
  <si>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</si>
  <si>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</si>
  <si>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</si>
  <si>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</si>
  <si>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</si>
  <si>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</si>
  <si>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</si>
  <si>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</si>
  <si>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</si>
  <si>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</si>
  <si>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</si>
  <si>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</si>
  <si>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</si>
  <si>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</si>
  <si>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</si>
  <si>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</si>
  <si>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</si>
  <si>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</si>
  <si>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</si>
  <si>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</si>
  <si>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</si>
  <si>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</si>
  <si>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</si>
  <si>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</si>
  <si>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</si>
  <si>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</si>
  <si>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</si>
  <si>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</si>
  <si>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</si>
  <si>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</si>
  <si>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</si>
  <si>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</si>
  <si>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</si>
  <si>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</si>
  <si>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</si>
  <si>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</si>
  <si>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</si>
  <si>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</si>
  <si>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</si>
  <si>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</si>
  <si>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</si>
  <si>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</si>
  <si>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</si>
  <si>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</si>
  <si>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</si>
  <si>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</si>
  <si>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</si>
  <si>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</si>
  <si>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</si>
  <si>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</si>
  <si>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</si>
  <si>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</si>
  <si>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</si>
  <si>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</si>
  <si>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</si>
  <si>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</si>
  <si>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</si>
  <si>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</si>
  <si>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</si>
  <si>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</si>
  <si>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</si>
  <si>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</si>
  <si>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</si>
  <si>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</si>
  <si>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</si>
  <si>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</si>
  <si>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</si>
  <si>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</si>
  <si>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</si>
  <si>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</si>
  <si>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</si>
  <si>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</si>
  <si>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</si>
  <si>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</si>
  <si>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</si>
  <si>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</si>
  <si>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</si>
  <si>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</si>
  <si>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</si>
  <si>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</si>
  <si>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</si>
  <si>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</si>
  <si>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</si>
  <si>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</si>
  <si>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</si>
  <si>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</si>
  <si>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</si>
  <si>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</si>
  <si>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</si>
  <si>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</si>
  <si>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</si>
  <si>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</si>
  <si>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</si>
  <si>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</si>
  <si>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</si>
  <si>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</si>
  <si>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</si>
  <si>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</si>
  <si>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</si>
  <si>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</si>
  <si>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</si>
  <si>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</si>
  <si>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</si>
  <si>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</si>
  <si>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</si>
  <si>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</si>
  <si>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</si>
  <si>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</si>
  <si>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</si>
  <si>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</si>
  <si>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</si>
  <si>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</si>
  <si>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</si>
  <si>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</si>
  <si>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</si>
  <si>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</si>
  <si>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</si>
  <si>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</si>
  <si>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</si>
  <si>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</si>
  <si>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</si>
  <si>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</si>
  <si>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</si>
  <si>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</si>
  <si>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</si>
  <si>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</si>
  <si>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</si>
  <si>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</si>
  <si>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</si>
  <si>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</si>
  <si>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</si>
  <si>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</si>
  <si>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</si>
  <si>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</si>
  <si>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</si>
  <si>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</si>
  <si>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</si>
  <si>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</si>
  <si>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</si>
  <si>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</si>
  <si>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</si>
  <si>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</si>
  <si>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</si>
  <si>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</si>
  <si>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</si>
  <si>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</si>
  <si>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</si>
  <si>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</si>
  <si>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</si>
  <si>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</si>
  <si>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</si>
  <si>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</si>
  <si>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</si>
  <si>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</si>
  <si>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</si>
  <si>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</si>
  <si>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</si>
  <si>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</si>
  <si>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</si>
  <si>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</si>
  <si>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</si>
  <si>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</si>
  <si>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</si>
  <si>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</si>
  <si>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</si>
  <si>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</si>
  <si>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</si>
  <si>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</si>
  <si>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</si>
  <si>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</si>
  <si>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</si>
  <si>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</si>
  <si>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</si>
  <si>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</si>
  <si>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</si>
  <si>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</si>
  <si>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</si>
  <si>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</si>
  <si>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</si>
  <si>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</si>
  <si>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</si>
  <si>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</si>
  <si>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</si>
  <si>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</si>
  <si>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</si>
  <si>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</si>
  <si>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</si>
  <si>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</si>
  <si>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</si>
  <si>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</si>
  <si>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</si>
  <si>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</si>
  <si>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</si>
  <si>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</si>
  <si>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</si>
  <si>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</si>
  <si>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</si>
  <si>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</si>
  <si>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</si>
  <si>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</si>
  <si>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</si>
  <si>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</si>
  <si>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</si>
  <si>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</si>
  <si>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</si>
  <si>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</si>
  <si>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</si>
  <si>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</si>
  <si>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</si>
  <si>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</si>
  <si>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</si>
  <si>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</si>
  <si>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</si>
  <si>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</si>
  <si>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</si>
  <si>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</si>
  <si>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</si>
  <si>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</si>
  <si>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</si>
  <si>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</si>
  <si>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</si>
  <si>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</si>
  <si>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</si>
  <si>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</si>
  <si>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</si>
  <si>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</si>
  <si>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</si>
  <si>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</si>
  <si>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</si>
  <si>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</si>
  <si>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</si>
  <si>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</si>
  <si>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</si>
  <si>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</si>
  <si>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</si>
  <si>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</si>
  <si>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</si>
  <si>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</si>
  <si>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</si>
  <si>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</si>
  <si>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</si>
  <si>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</si>
  <si>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</si>
  <si>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</si>
  <si>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</si>
  <si>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</si>
  <si>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</si>
  <si>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</si>
  <si>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</si>
  <si>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</si>
  <si>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</si>
  <si>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</si>
  <si>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</si>
  <si>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</si>
  <si>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</si>
  <si>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</si>
  <si>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</si>
  <si>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</si>
  <si>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</si>
  <si>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</si>
  <si>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</si>
  <si>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</si>
  <si>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</si>
  <si>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</si>
  <si>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</si>
  <si>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</si>
  <si>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</si>
  <si>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</si>
  <si>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</si>
  <si>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</si>
  <si>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</si>
  <si>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</si>
  <si>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</si>
  <si>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</si>
  <si>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</si>
  <si>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</si>
  <si>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</si>
  <si>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</si>
  <si>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</si>
  <si>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</si>
  <si>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</si>
  <si>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</si>
  <si>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</si>
  <si>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</si>
  <si>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</si>
  <si>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</si>
  <si>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</si>
  <si>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</si>
  <si>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</si>
  <si>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</si>
  <si>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</si>
  <si>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</si>
  <si>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</si>
  <si>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</si>
  <si>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</si>
  <si>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</si>
  <si>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</si>
  <si>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</si>
  <si>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</si>
  <si>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</si>
  <si>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</si>
  <si>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</si>
  <si>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</si>
  <si>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</si>
  <si>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</si>
  <si>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</si>
  <si>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</si>
  <si>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</si>
  <si>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</si>
  <si>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</si>
  <si>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</si>
  <si>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</si>
  <si>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</si>
  <si>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</si>
  <si>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</si>
  <si>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</si>
  <si>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</si>
  <si>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</si>
  <si>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</si>
  <si>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</si>
  <si>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</si>
  <si>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</si>
  <si>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</si>
  <si>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</si>
  <si>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</si>
  <si>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</si>
  <si>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</si>
  <si>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</si>
  <si>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</si>
  <si>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</si>
  <si>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</si>
  <si>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</si>
  <si>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</si>
  <si>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</si>
  <si>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</si>
  <si>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</si>
  <si>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</si>
  <si>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</si>
  <si>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</si>
  <si>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</si>
  <si>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</si>
  <si>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</si>
  <si>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</si>
  <si>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</si>
  <si>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</si>
  <si>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</si>
  <si>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</si>
  <si>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</si>
  <si>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</si>
  <si>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</si>
  <si>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</si>
  <si>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</si>
  <si>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</si>
  <si>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</si>
  <si>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</si>
  <si>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</si>
  <si>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</si>
  <si>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</si>
  <si>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</si>
  <si>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</si>
  <si>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</si>
  <si>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</si>
  <si>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</si>
  <si>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</si>
  <si>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</si>
  <si>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</si>
  <si>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</si>
  <si>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</si>
  <si>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</si>
  <si>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</si>
  <si>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</si>
  <si>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</si>
  <si>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</si>
  <si>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</si>
  <si>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</si>
  <si>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</si>
  <si>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</si>
  <si>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</si>
  <si>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</si>
  <si>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</si>
  <si>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</si>
  <si>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</si>
  <si>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</si>
  <si>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</si>
  <si>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</si>
  <si>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</si>
  <si>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</si>
  <si>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</si>
  <si>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</si>
  <si>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</si>
  <si>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</si>
  <si>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</si>
  <si>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</si>
  <si>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</si>
  <si>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</si>
  <si>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</si>
  <si>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</si>
  <si>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</si>
  <si>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</si>
  <si>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</si>
  <si>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</si>
  <si>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</si>
  <si>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</si>
  <si>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</si>
  <si>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</si>
  <si>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</si>
  <si>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</si>
  <si>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</si>
  <si>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</si>
  <si>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</si>
  <si>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</si>
  <si>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</si>
  <si>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</si>
  <si>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</si>
  <si>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</si>
  <si>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</si>
  <si>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</si>
  <si>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</si>
  <si>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</si>
  <si>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</si>
  <si>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</si>
  <si>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</si>
  <si>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</si>
  <si>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</si>
  <si>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</si>
  <si>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</si>
  <si>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</si>
  <si>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</si>
  <si>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</si>
  <si>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</si>
  <si>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</si>
  <si>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</si>
  <si>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</si>
  <si>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</si>
  <si>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</si>
  <si>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</si>
  <si>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</si>
  <si>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</si>
  <si>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</si>
  <si>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</si>
  <si>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</si>
  <si>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</si>
  <si>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</si>
  <si>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</si>
  <si>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</si>
  <si>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</si>
  <si>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</si>
  <si>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</si>
  <si>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</si>
  <si>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</si>
  <si>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</si>
  <si>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</si>
  <si>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</si>
  <si>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</si>
  <si>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</si>
  <si>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</si>
  <si>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</si>
  <si>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</si>
  <si>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</si>
  <si>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</si>
  <si>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</si>
  <si>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</si>
  <si>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</si>
  <si>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</si>
  <si>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</si>
  <si>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</si>
  <si>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</si>
  <si>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</si>
  <si>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</si>
  <si>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</si>
  <si>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</si>
  <si>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</si>
  <si>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</si>
  <si>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</si>
  <si>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</si>
  <si>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</si>
  <si>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</si>
  <si>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</si>
  <si>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</si>
  <si>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</si>
  <si>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</si>
  <si>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</si>
  <si>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</si>
  <si>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</si>
  <si>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</si>
  <si>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</si>
  <si>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</si>
  <si>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</si>
  <si>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</si>
  <si>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</si>
  <si>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</si>
  <si>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</si>
  <si>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</si>
  <si>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</si>
  <si>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</si>
  <si>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</si>
  <si>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</si>
  <si>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</si>
  <si>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</si>
  <si>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</si>
  <si>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</si>
  <si>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</si>
  <si>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</si>
  <si>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</si>
  <si>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</si>
  <si>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</si>
  <si>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</si>
  <si>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</si>
  <si>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</si>
  <si>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</si>
  <si>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</si>
  <si>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</si>
  <si>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</si>
  <si>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</si>
  <si>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</si>
  <si>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</si>
  <si>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</si>
  <si>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</si>
  <si>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</si>
  <si>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</si>
  <si>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</si>
  <si>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</si>
  <si>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</si>
  <si>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</si>
  <si>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</si>
  <si>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</si>
  <si>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</si>
  <si>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</si>
  <si>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</si>
  <si>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</si>
  <si>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</si>
  <si>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</si>
  <si>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</si>
  <si>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</si>
  <si>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</si>
  <si>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</si>
  <si>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</si>
  <si>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</si>
  <si>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</si>
  <si>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</si>
  <si>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</si>
  <si>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</si>
  <si>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</si>
  <si>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</si>
  <si>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</si>
  <si>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</si>
  <si>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</si>
  <si>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</si>
  <si>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</si>
  <si>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</si>
  <si>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</si>
  <si>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</si>
  <si>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</si>
  <si>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</si>
  <si>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</si>
  <si>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</si>
  <si>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</si>
  <si>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</si>
  <si>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</si>
  <si>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</si>
  <si>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</si>
  <si>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</si>
  <si>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</si>
  <si>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</si>
  <si>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</si>
  <si>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</si>
  <si>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</si>
  <si>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</si>
  <si>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</si>
  <si>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</si>
  <si>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</si>
  <si>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</si>
  <si>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</si>
  <si>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</si>
  <si>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</si>
  <si>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</si>
  <si>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</si>
  <si>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</si>
  <si>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</si>
  <si>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</si>
  <si>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</si>
  <si>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</si>
  <si>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</si>
  <si>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</si>
  <si>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</si>
  <si>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</si>
  <si>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</si>
  <si>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</si>
  <si>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</si>
  <si>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</si>
  <si>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</si>
  <si>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</si>
  <si>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</si>
  <si>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</si>
  <si>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</si>
  <si>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</si>
  <si>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</si>
  <si>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</si>
  <si>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</si>
  <si>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</si>
  <si>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</si>
  <si>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</si>
  <si>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</si>
  <si>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</si>
  <si>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</si>
  <si>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</si>
  <si>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</si>
  <si>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</si>
  <si>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</si>
  <si>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</si>
  <si>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</si>
  <si>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</si>
  <si>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</si>
  <si>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</si>
  <si>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</si>
  <si>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</si>
  <si>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</si>
  <si>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</si>
  <si>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</si>
  <si>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</si>
  <si>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</si>
  <si>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</si>
  <si>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</si>
  <si>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</si>
  <si>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</si>
  <si>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</si>
  <si>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</si>
  <si>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</si>
  <si>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</si>
  <si>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</si>
  <si>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</si>
  <si>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</si>
  <si>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</si>
  <si>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</si>
  <si>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</si>
  <si>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</si>
  <si>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</si>
  <si>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</si>
  <si>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</si>
  <si>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</si>
  <si>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</si>
  <si>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</si>
  <si>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</si>
  <si>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</si>
  <si>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</si>
  <si>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</si>
  <si>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</si>
  <si>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</si>
  <si>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</si>
  <si>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</si>
  <si>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</si>
  <si>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</si>
  <si>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</si>
  <si>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</si>
  <si>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</si>
  <si>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</si>
  <si>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</si>
  <si>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</si>
  <si>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</si>
  <si>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</si>
  <si>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</si>
  <si>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</si>
  <si>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</si>
  <si>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</si>
  <si>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</si>
  <si>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</si>
  <si>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</si>
  <si>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</si>
  <si>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</si>
  <si>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</si>
  <si>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</si>
  <si>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</si>
  <si>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</si>
  <si>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</si>
  <si>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</si>
  <si>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</si>
  <si>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</si>
  <si>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</si>
  <si>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</si>
  <si>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</si>
  <si>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</si>
  <si>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</si>
  <si>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</si>
  <si>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</si>
  <si>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</si>
  <si>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</si>
  <si>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</si>
  <si>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</si>
  <si>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</si>
  <si>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</si>
  <si>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</si>
  <si>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</si>
  <si>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</si>
  <si>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</si>
  <si>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</si>
  <si>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</si>
  <si>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</si>
  <si>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</si>
  <si>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</si>
  <si>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</si>
  <si>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</si>
  <si>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</si>
  <si>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</si>
  <si>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</si>
  <si>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</si>
  <si>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</si>
  <si>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</si>
  <si>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</si>
  <si>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</si>
  <si>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</si>
  <si>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</si>
  <si>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</si>
  <si>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</si>
  <si>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</si>
  <si>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</si>
  <si>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</si>
  <si>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</si>
  <si>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</si>
  <si>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</si>
  <si>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</si>
  <si>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</si>
  <si>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</si>
  <si>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</si>
  <si>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</si>
  <si>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</si>
  <si>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</si>
  <si>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</si>
  <si>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</si>
  <si>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</si>
  <si>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</si>
  <si>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</si>
  <si>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</si>
  <si>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</si>
  <si>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</si>
  <si>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</si>
  <si>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</si>
  <si>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</si>
  <si>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</si>
  <si>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</si>
  <si>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</si>
  <si>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</si>
  <si>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</si>
  <si>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</si>
  <si>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</si>
  <si>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</si>
  <si>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</si>
  <si>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</si>
  <si>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</si>
  <si>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</si>
  <si>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</si>
  <si>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</si>
  <si>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</si>
  <si>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</si>
  <si>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</si>
  <si>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</si>
  <si>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</si>
  <si>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</si>
  <si>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</si>
  <si>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</si>
  <si>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</si>
  <si>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</si>
  <si>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</si>
  <si>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</si>
  <si>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</si>
  <si>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</si>
  <si>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</si>
  <si>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</si>
  <si>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</si>
  <si>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</si>
  <si>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</si>
  <si>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</si>
  <si>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</si>
  <si>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</si>
  <si>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</si>
  <si>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</si>
  <si>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</si>
  <si>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</si>
  <si>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</si>
  <si>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</si>
  <si>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</si>
  <si>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</si>
  <si>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</si>
  <si>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</si>
  <si>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</si>
  <si>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</si>
  <si>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</si>
  <si>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</si>
  <si>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</si>
  <si>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</si>
  <si>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</si>
  <si>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</si>
  <si>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</si>
  <si>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</si>
  <si>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</si>
  <si>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</si>
  <si>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</si>
  <si>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</si>
  <si>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</si>
  <si>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</si>
  <si>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</si>
  <si>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</si>
  <si>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</si>
  <si>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</si>
  <si>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</si>
  <si>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</si>
  <si>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</si>
  <si>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</si>
  <si>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</si>
  <si>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</si>
  <si>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</si>
  <si>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</si>
  <si>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</si>
  <si>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</si>
  <si>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</si>
  <si>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</si>
  <si>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</si>
  <si>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</si>
  <si>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</si>
  <si>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</si>
  <si>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</si>
  <si>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</si>
  <si>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</si>
  <si>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</si>
  <si>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</si>
  <si>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</si>
  <si>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</si>
  <si>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</si>
  <si>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</si>
  <si>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</si>
  <si>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</si>
  <si>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</si>
  <si>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</si>
  <si>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</si>
  <si>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</si>
  <si>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</si>
  <si>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</si>
  <si>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</si>
  <si>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</si>
  <si>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</si>
  <si>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</si>
  <si>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</si>
  <si>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</si>
  <si>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</si>
  <si>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</si>
  <si>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</si>
  <si>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</si>
  <si>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</si>
  <si>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</si>
  <si>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</si>
  <si>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</si>
  <si>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</si>
  <si>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</si>
  <si>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</si>
  <si>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</si>
  <si>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</si>
  <si>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</si>
  <si>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</si>
  <si>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</si>
  <si>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</si>
  <si>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</si>
  <si>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</si>
  <si>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</si>
  <si>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</si>
  <si>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</si>
  <si>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</si>
  <si>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</si>
  <si>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</si>
  <si>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</si>
  <si>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</si>
  <si>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</si>
  <si>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</si>
  <si>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</si>
  <si>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</si>
  <si>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</si>
  <si>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</si>
  <si>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</si>
  <si>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</si>
  <si>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</si>
  <si>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</si>
  <si>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</si>
  <si>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</si>
  <si>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</si>
  <si>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</si>
  <si>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</si>
  <si>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</si>
  <si>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</si>
  <si>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</si>
  <si>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</si>
  <si>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</si>
  <si>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</si>
  <si>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</si>
  <si>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</si>
  <si>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</si>
  <si>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</si>
  <si>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</si>
  <si>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</si>
  <si>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</si>
  <si>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</si>
  <si>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</si>
  <si>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</si>
  <si>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</si>
  <si>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</si>
  <si>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</si>
  <si>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</si>
  <si>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</si>
  <si>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</si>
  <si>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</si>
  <si>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</si>
  <si>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</si>
  <si>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</si>
  <si>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</si>
  <si>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</si>
  <si>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</si>
  <si>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</si>
  <si>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</si>
  <si>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</si>
  <si>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</si>
  <si>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</si>
  <si>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</si>
  <si>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</si>
  <si>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</si>
  <si>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</si>
  <si>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</si>
  <si>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</si>
  <si>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</si>
  <si>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</si>
  <si>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</si>
  <si>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</si>
  <si>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</si>
  <si>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</si>
  <si>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</si>
  <si>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</si>
  <si>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</si>
  <si>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</si>
  <si>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</si>
  <si>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</si>
  <si>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</si>
  <si>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</si>
  <si>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</si>
  <si>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</si>
  <si>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</si>
  <si>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</si>
  <si>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</si>
  <si>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</si>
  <si>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</si>
  <si>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</si>
  <si>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</si>
  <si>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</si>
  <si>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</si>
  <si>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</si>
  <si>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</si>
  <si>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</si>
  <si>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</si>
  <si>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</si>
  <si>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</si>
  <si>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</si>
  <si>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</si>
  <si>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</si>
  <si>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</si>
  <si>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</si>
  <si>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</si>
  <si>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</si>
  <si>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</si>
  <si>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</si>
  <si>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</si>
  <si>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</si>
  <si>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</si>
  <si>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</si>
  <si>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</si>
  <si>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</si>
  <si>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</si>
  <si>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</si>
  <si>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</si>
  <si>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</si>
  <si>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</si>
  <si>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</si>
  <si>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</si>
  <si>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</si>
  <si>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</si>
  <si>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</si>
  <si>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</si>
  <si>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</si>
  <si>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</si>
  <si>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</si>
  <si>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</si>
  <si>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</si>
  <si>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</si>
  <si>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</si>
  <si>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</si>
  <si>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</si>
  <si>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</si>
  <si>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</si>
  <si>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</si>
  <si>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</si>
  <si>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</si>
  <si>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</si>
  <si>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</si>
  <si>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</si>
  <si>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</si>
  <si>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</si>
  <si>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</si>
  <si>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</si>
  <si>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</si>
  <si>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</si>
  <si>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</si>
  <si>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</si>
  <si>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</si>
  <si>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</si>
  <si>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</si>
  <si>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</si>
  <si>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</si>
  <si>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</si>
  <si>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</si>
  <si>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</si>
  <si>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</si>
  <si>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</si>
  <si>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</si>
  <si>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</si>
  <si>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</si>
  <si>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</si>
  <si>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</si>
  <si>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</si>
  <si>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</si>
  <si>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</si>
  <si>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</si>
  <si>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</si>
  <si>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</si>
  <si>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</si>
  <si>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</si>
  <si>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</si>
  <si>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</si>
  <si>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</si>
  <si>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</si>
  <si>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</si>
  <si>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</si>
  <si>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</si>
  <si>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</si>
  <si>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</si>
  <si>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</si>
  <si>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</si>
  <si>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</si>
  <si>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</si>
  <si>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</si>
  <si>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</si>
  <si>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</si>
  <si>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</si>
  <si>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</si>
  <si>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</si>
  <si>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</si>
  <si>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</si>
  <si>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</si>
  <si>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</si>
  <si>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</si>
  <si>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</si>
  <si>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</si>
  <si>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</si>
  <si>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</si>
  <si>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</si>
  <si>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</si>
  <si>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</si>
  <si>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</si>
  <si>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</si>
  <si>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</si>
  <si>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</si>
  <si>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</si>
  <si>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</si>
  <si>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</si>
  <si>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</si>
  <si>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</si>
  <si>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</si>
  <si>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</si>
  <si>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</si>
  <si>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</si>
  <si>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</si>
  <si>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</si>
  <si>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</si>
  <si>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</si>
  <si>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</si>
  <si>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</si>
  <si>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</si>
  <si>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</si>
  <si>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</si>
  <si>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</si>
  <si>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</si>
  <si>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</si>
  <si>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</si>
  <si>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</si>
  <si>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</si>
  <si>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</si>
  <si>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</si>
  <si>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</si>
  <si>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</si>
  <si>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</si>
  <si>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</si>
  <si>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</si>
  <si>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</si>
  <si>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</si>
  <si>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</si>
  <si>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</si>
  <si>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</si>
  <si>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</si>
  <si>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</si>
  <si>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</si>
  <si>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</si>
  <si>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</si>
  <si>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</si>
  <si>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</si>
  <si>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</si>
  <si>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</si>
  <si>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</si>
  <si>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</si>
  <si>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</si>
  <si>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</si>
  <si>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</si>
  <si>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</si>
  <si>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</si>
  <si>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</si>
  <si>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</si>
  <si>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</si>
  <si>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</si>
  <si>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</si>
  <si>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</si>
  <si>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</si>
  <si>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</si>
  <si>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</si>
  <si>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</si>
  <si>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</si>
  <si>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</si>
  <si>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</si>
  <si>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</si>
  <si>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</si>
  <si>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</si>
  <si>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</si>
  <si>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</si>
  <si>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</si>
  <si>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</si>
  <si>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</si>
  <si>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</si>
  <si>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</si>
  <si>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</si>
  <si>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</si>
  <si>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</si>
  <si>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</si>
  <si>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</si>
  <si>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</si>
  <si>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</si>
  <si>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</si>
  <si>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</si>
  <si>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</si>
  <si>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</si>
  <si>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</si>
  <si>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</si>
  <si>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</si>
  <si>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</si>
  <si>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</si>
  <si>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</si>
  <si>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</si>
  <si>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</si>
  <si>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</si>
  <si>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</si>
  <si>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</si>
  <si>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</si>
  <si>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</si>
  <si>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</si>
  <si>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</si>
  <si>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</si>
  <si>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</si>
  <si>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</si>
  <si>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</si>
  <si>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</si>
  <si>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</si>
  <si>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</si>
  <si>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</si>
  <si>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</si>
  <si>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</si>
  <si>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</si>
  <si>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</si>
  <si>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</si>
  <si>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</si>
  <si>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</si>
  <si>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</si>
  <si>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</si>
  <si>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</si>
  <si>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</si>
  <si>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</si>
  <si>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</si>
  <si>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</si>
  <si>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</si>
  <si>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</si>
  <si>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</si>
  <si>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</si>
  <si>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</si>
  <si>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</si>
  <si>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</si>
  <si>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</si>
  <si>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</si>
  <si>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</si>
  <si>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</si>
  <si>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</si>
  <si>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</si>
  <si>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</si>
  <si>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</si>
  <si>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</si>
  <si>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</si>
  <si>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</si>
  <si>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</si>
  <si>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</si>
  <si>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</si>
  <si>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</si>
  <si>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</si>
  <si>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</si>
  <si>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</si>
  <si>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</si>
  <si>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</si>
  <si>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</si>
  <si>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</si>
  <si>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</si>
  <si>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</si>
  <si>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</si>
  <si>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</si>
  <si>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</si>
  <si>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</si>
  <si>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</si>
  <si>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</si>
  <si>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</si>
  <si>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</si>
  <si>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</si>
  <si>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</si>
  <si>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</si>
  <si>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</si>
  <si>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</si>
  <si>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</si>
  <si>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</si>
  <si>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</si>
  <si>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</si>
  <si>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</si>
  <si>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</si>
  <si>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</si>
  <si>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</si>
  <si>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</si>
  <si>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</si>
  <si>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</si>
  <si>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</si>
  <si>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</si>
  <si>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</si>
  <si>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</si>
  <si>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</si>
  <si>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</si>
  <si>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</si>
  <si>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</si>
  <si>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</si>
  <si>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</si>
  <si>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</si>
  <si>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</si>
  <si>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</si>
  <si>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</si>
  <si>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</si>
  <si>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</si>
  <si>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</si>
  <si>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</si>
  <si>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</si>
  <si>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</si>
  <si>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</si>
  <si>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</si>
  <si>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</si>
  <si>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</si>
  <si>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</si>
  <si>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</si>
  <si>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</si>
  <si>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</si>
  <si>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</si>
  <si>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</si>
  <si>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</si>
  <si>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</si>
  <si>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</si>
  <si>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</si>
  <si>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</si>
  <si>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</si>
  <si>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</si>
  <si>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</si>
  <si>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</si>
  <si>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</si>
  <si>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</si>
  <si>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</si>
  <si>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</si>
  <si>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</si>
  <si>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</si>
  <si>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</si>
  <si>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</si>
  <si>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</si>
  <si>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</si>
  <si>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</si>
  <si>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</si>
  <si>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</si>
  <si>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</si>
  <si>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</si>
  <si>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</si>
  <si>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</si>
  <si>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</si>
  <si>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</si>
  <si>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</si>
  <si>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</si>
  <si>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</si>
  <si>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</si>
  <si>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</si>
  <si>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</si>
  <si>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</si>
  <si>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</si>
  <si>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</si>
  <si>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</si>
  <si>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</si>
  <si>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</si>
  <si>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</si>
  <si>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</si>
  <si>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</si>
  <si>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</si>
  <si>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</si>
  <si>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</si>
  <si>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</si>
  <si>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</si>
  <si>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</si>
  <si>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</si>
  <si>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</si>
  <si>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</si>
  <si>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</si>
  <si>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</si>
  <si>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</si>
  <si>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</si>
  <si>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</si>
  <si>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</si>
  <si>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</si>
  <si>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</si>
  <si>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</si>
  <si>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</si>
  <si>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</si>
  <si>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</si>
  <si>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</si>
  <si>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</si>
  <si>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</si>
  <si>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</si>
  <si>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</si>
  <si>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</si>
  <si>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</si>
  <si>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</si>
  <si>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</si>
  <si>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</si>
  <si>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</si>
  <si>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</si>
  <si>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</si>
  <si>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</si>
  <si>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</si>
  <si>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</si>
  <si>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</si>
  <si>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</si>
  <si>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</si>
  <si>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</si>
  <si>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</si>
  <si>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</si>
  <si>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</si>
  <si>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</si>
  <si>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</si>
  <si>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</si>
  <si>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</si>
  <si>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</si>
  <si>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</si>
  <si>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</si>
  <si>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</si>
  <si>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</si>
  <si>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</si>
  <si>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</si>
  <si>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</si>
  <si>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</si>
  <si>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</si>
  <si>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</si>
  <si>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</si>
  <si>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</si>
  <si>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</si>
  <si>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</si>
  <si>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</si>
  <si>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</si>
  <si>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</si>
  <si>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</si>
  <si>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</si>
  <si>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</si>
  <si>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</si>
  <si>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</si>
  <si>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</si>
  <si>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</si>
  <si>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</si>
  <si>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</si>
  <si>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</si>
  <si>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</si>
  <si>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</si>
  <si>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</si>
  <si>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</si>
  <si>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</si>
  <si>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</si>
  <si>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</si>
  <si>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</si>
  <si>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</si>
  <si>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</si>
  <si>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</si>
  <si>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</si>
  <si>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</si>
  <si>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</si>
  <si>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</si>
  <si>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</si>
  <si>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</si>
  <si>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</si>
  <si>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</si>
  <si>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</si>
  <si>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</si>
  <si>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</si>
  <si>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</si>
  <si>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</si>
  <si>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</si>
  <si>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</si>
  <si>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</si>
  <si>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</si>
  <si>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</si>
  <si>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</si>
  <si>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</si>
  <si>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</si>
  <si>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</si>
  <si>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</si>
  <si>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</si>
  <si>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</si>
  <si>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</si>
  <si>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</si>
  <si>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</si>
  <si>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</si>
  <si>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</si>
  <si>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</si>
  <si>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</si>
  <si>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</si>
  <si>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</si>
  <si>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</si>
  <si>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</si>
  <si>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</si>
  <si>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</si>
  <si>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</si>
  <si>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</si>
  <si>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</si>
  <si>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</si>
  <si>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</si>
  <si>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</si>
  <si>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</si>
  <si>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</si>
  <si>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</si>
  <si>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</si>
  <si>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</si>
  <si>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</si>
  <si>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</si>
  <si>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</si>
  <si>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</si>
  <si>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</si>
  <si>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</si>
  <si>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</si>
  <si>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</si>
  <si>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</si>
  <si>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</si>
  <si>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</si>
  <si>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</si>
  <si>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</si>
  <si>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</si>
  <si>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</si>
  <si>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</si>
  <si>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</si>
  <si>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</si>
  <si>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</si>
  <si>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</si>
  <si>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</si>
  <si>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</si>
  <si>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</si>
  <si>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</si>
  <si>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</si>
  <si>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</si>
  <si>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</si>
  <si>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</si>
  <si>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</si>
  <si>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</si>
  <si>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</si>
  <si>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</si>
  <si>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</si>
  <si>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</si>
  <si>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</si>
  <si>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</si>
  <si>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</si>
  <si>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</si>
  <si>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</si>
  <si>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</si>
  <si>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</si>
  <si>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</si>
  <si>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</si>
  <si>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</si>
  <si>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</si>
  <si>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</si>
  <si>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</si>
  <si>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</si>
  <si>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</si>
  <si>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</si>
  <si>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</si>
  <si>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</si>
  <si>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</si>
  <si>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</si>
  <si>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</si>
  <si>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</si>
  <si>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</si>
  <si>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</si>
  <si>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</si>
  <si>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</si>
  <si>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</si>
  <si>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</si>
  <si>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</si>
  <si>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</si>
  <si>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</si>
  <si>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</si>
  <si>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</si>
  <si>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</si>
  <si>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</si>
  <si>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</si>
  <si>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</si>
  <si>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</si>
  <si>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</si>
  <si>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</si>
  <si>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</si>
  <si>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</si>
  <si>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</si>
  <si>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</si>
  <si>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</si>
  <si>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</si>
  <si>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</si>
  <si>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</si>
  <si>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</si>
  <si>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</si>
  <si>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</si>
  <si>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</si>
  <si>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</si>
  <si>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</si>
  <si>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</si>
  <si>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</si>
  <si>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</si>
  <si>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</si>
  <si>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</si>
  <si>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</si>
  <si>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</si>
  <si>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</si>
  <si>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</si>
  <si>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</si>
  <si>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</si>
  <si>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</si>
  <si>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</si>
  <si>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</si>
  <si>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</si>
  <si>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</si>
  <si>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</si>
  <si>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</si>
  <si>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</si>
  <si>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</si>
  <si>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</si>
  <si>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</si>
  <si>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</si>
  <si>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</si>
  <si>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</si>
  <si>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</si>
  <si>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</si>
  <si>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</si>
  <si>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</si>
  <si>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</si>
  <si>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</si>
  <si>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</si>
  <si>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</si>
  <si>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</si>
  <si>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</si>
  <si>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</si>
  <si>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</si>
  <si>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</si>
  <si>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</si>
  <si>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</si>
  <si>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</si>
  <si>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</si>
  <si>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</si>
  <si>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</si>
  <si>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</si>
  <si>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</si>
  <si>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</si>
  <si>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</si>
  <si>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</si>
  <si>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</si>
  <si>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</si>
  <si>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</si>
  <si>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</si>
  <si>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</si>
  <si>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</si>
  <si>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</si>
  <si>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</si>
  <si>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</si>
  <si>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</si>
  <si>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</si>
  <si>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</si>
  <si>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</si>
  <si>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</si>
  <si>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</si>
  <si>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</si>
  <si>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</si>
  <si>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</si>
  <si>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</si>
  <si>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</si>
  <si>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</si>
  <si>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</si>
  <si>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</si>
  <si>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</si>
  <si>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</si>
  <si>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</si>
  <si>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</si>
  <si>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</si>
  <si>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</si>
  <si>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</si>
  <si>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</si>
  <si>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</si>
  <si>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</si>
  <si>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</si>
  <si>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</si>
  <si>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</si>
  <si>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</si>
  <si>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</si>
  <si>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</si>
  <si>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</si>
  <si>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</si>
  <si>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</si>
  <si>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</si>
  <si>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</si>
  <si>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</si>
  <si>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</si>
  <si>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</si>
  <si>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</si>
  <si>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</si>
  <si>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</si>
  <si>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</si>
  <si>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</si>
  <si>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</si>
  <si>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</si>
  <si>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</si>
  <si>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</si>
  <si>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</si>
  <si>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</si>
  <si>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</si>
  <si>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</si>
  <si>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</si>
  <si>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</si>
  <si>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</si>
  <si>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</si>
  <si>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</si>
  <si>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</si>
  <si>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</si>
  <si>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</si>
  <si>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</si>
  <si>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</si>
  <si>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</si>
  <si>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</si>
  <si>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</si>
  <si>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</si>
  <si>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</si>
  <si>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</si>
  <si>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</si>
  <si>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</si>
  <si>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</si>
  <si>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</si>
  <si>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</si>
  <si>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</si>
  <si>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</si>
  <si>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</si>
  <si>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</si>
  <si>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</si>
  <si>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</si>
  <si>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</si>
  <si>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</si>
  <si>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</si>
  <si>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</si>
  <si>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</si>
  <si>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</si>
  <si>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</si>
  <si>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</si>
  <si>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</si>
  <si>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</si>
  <si>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</si>
  <si>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</si>
  <si>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</si>
  <si>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</si>
  <si>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</si>
  <si>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</si>
  <si>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</si>
  <si>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</si>
  <si>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</si>
  <si>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</si>
  <si>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</si>
  <si>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</si>
  <si>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</si>
  <si>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</si>
  <si>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</si>
  <si>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</si>
  <si>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</si>
  <si>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</si>
  <si>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</si>
  <si>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</si>
  <si>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</si>
  <si>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</si>
  <si>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</si>
  <si>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</si>
  <si>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</si>
  <si>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</si>
  <si>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</si>
  <si>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</si>
  <si>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</si>
  <si>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</si>
  <si>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</si>
  <si>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</si>
  <si>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</si>
  <si>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</si>
  <si>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</si>
  <si>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</si>
  <si>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</si>
  <si>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</si>
  <si>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</si>
  <si>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</si>
  <si>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</si>
  <si>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</si>
  <si>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</si>
  <si>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</si>
  <si>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</si>
  <si>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</si>
  <si>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</si>
  <si>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</si>
  <si>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</si>
  <si>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</si>
  <si>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</si>
  <si>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</si>
  <si>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</si>
  <si>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</si>
  <si>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</si>
  <si>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</si>
  <si>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</si>
  <si>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</si>
  <si>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</si>
  <si>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</si>
  <si>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</si>
  <si>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</si>
  <si>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</si>
  <si>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</si>
  <si>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</si>
  <si>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</si>
  <si>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</si>
  <si>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</si>
  <si>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</si>
  <si>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</si>
  <si>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</si>
  <si>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</si>
  <si>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</si>
  <si>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</si>
  <si>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</si>
  <si>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</si>
  <si>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</si>
  <si>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</si>
  <si>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</si>
  <si>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</si>
  <si>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</si>
  <si>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</si>
  <si>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</si>
  <si>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</si>
  <si>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</si>
  <si>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</si>
  <si>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</si>
  <si>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</si>
  <si>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</si>
  <si>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</si>
  <si>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</si>
  <si>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</si>
  <si>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</si>
  <si>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</si>
  <si>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</si>
  <si>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</si>
  <si>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</si>
  <si>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</si>
  <si>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</si>
  <si>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</si>
  <si>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</si>
  <si>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</si>
  <si>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</si>
  <si>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</si>
  <si>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</si>
  <si>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</si>
  <si>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</si>
  <si>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</si>
  <si>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</si>
  <si>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</si>
  <si>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</si>
  <si>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</si>
  <si>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</si>
  <si>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</si>
  <si>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</si>
  <si>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</si>
  <si>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</si>
  <si>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</si>
  <si>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</si>
  <si>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</si>
  <si>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</si>
  <si>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</si>
  <si>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</si>
  <si>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</si>
  <si>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</si>
  <si>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</si>
  <si>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</si>
  <si>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</si>
  <si>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</si>
  <si>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</si>
  <si>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</si>
  <si>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</si>
  <si>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</si>
  <si>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</si>
  <si>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</si>
  <si>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</si>
  <si>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</si>
  <si>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</si>
  <si>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</si>
  <si>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</si>
  <si>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</si>
  <si>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</si>
  <si>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</si>
  <si>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</si>
  <si>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</si>
  <si>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</si>
  <si>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</si>
  <si>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</si>
  <si>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</si>
  <si>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</si>
  <si>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</si>
  <si>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</si>
  <si>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</si>
  <si>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</si>
  <si>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</si>
  <si>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</si>
  <si>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</si>
  <si>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</si>
  <si>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</si>
  <si>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</si>
  <si>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</si>
  <si>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</si>
  <si>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</si>
  <si>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</si>
  <si>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</si>
  <si>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</si>
  <si>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</si>
  <si>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</si>
  <si>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</si>
  <si>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</si>
  <si>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</si>
  <si>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</si>
  <si>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</si>
  <si>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</si>
  <si>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</si>
  <si>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</si>
  <si>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</si>
  <si>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</si>
  <si>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</si>
  <si>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</si>
  <si>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</si>
  <si>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</si>
  <si>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</si>
  <si>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</si>
  <si>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</si>
  <si>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</si>
  <si>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</si>
  <si>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</si>
  <si>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</si>
  <si>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</si>
  <si>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</si>
  <si>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</si>
  <si>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</si>
  <si>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</si>
  <si>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</si>
  <si>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</si>
  <si>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</si>
  <si>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</si>
  <si>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</si>
  <si>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</si>
  <si>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</si>
  <si>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</si>
  <si>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</si>
  <si>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</si>
  <si>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</si>
  <si>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</si>
  <si>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</si>
  <si>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</si>
  <si>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</si>
  <si>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</si>
  <si>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</si>
  <si>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</si>
  <si>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</si>
  <si>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</si>
  <si>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</si>
  <si>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</si>
  <si>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</si>
  <si>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</si>
  <si>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</si>
  <si>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</si>
  <si>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</si>
  <si>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</si>
  <si>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</si>
  <si>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</si>
  <si>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</si>
  <si>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</si>
  <si>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</si>
  <si>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</si>
  <si>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</si>
  <si>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</si>
  <si>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</si>
  <si>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</si>
  <si>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</si>
  <si>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</si>
  <si>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</si>
  <si>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</si>
  <si>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</si>
  <si>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</si>
  <si>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</si>
  <si>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</si>
  <si>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</si>
  <si>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</si>
  <si>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</si>
  <si>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</si>
  <si>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</si>
  <si>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</si>
  <si>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</si>
  <si>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</si>
  <si>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</si>
  <si>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</si>
  <si>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</si>
  <si>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</si>
  <si>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</si>
  <si>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</si>
  <si>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</si>
  <si>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</si>
  <si>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</si>
  <si>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</si>
  <si>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</si>
  <si>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</si>
  <si>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</si>
  <si>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</si>
  <si>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</si>
  <si>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</si>
  <si>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</si>
  <si>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</si>
  <si>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</si>
  <si>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</si>
  <si>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</si>
  <si>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</si>
  <si>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</si>
  <si>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</si>
  <si>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</si>
  <si>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</si>
  <si>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</si>
  <si>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</si>
  <si>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</si>
  <si>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</si>
  <si>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</si>
  <si>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</si>
  <si>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</si>
  <si>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</si>
  <si>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</si>
  <si>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</si>
  <si>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</si>
  <si>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</si>
  <si>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</si>
  <si>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</si>
  <si>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</si>
  <si>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</si>
  <si>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</si>
  <si>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</si>
  <si>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</si>
  <si>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</si>
  <si>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</si>
  <si>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</si>
  <si>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</si>
  <si>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</si>
  <si>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</si>
  <si>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</si>
  <si>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</si>
  <si>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</si>
  <si>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</si>
  <si>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</si>
  <si>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</si>
  <si>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</si>
  <si>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</si>
  <si>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</si>
  <si>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</si>
  <si>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</si>
  <si>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</si>
  <si>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</si>
  <si>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</si>
  <si>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</si>
  <si>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</si>
  <si>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</si>
  <si>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</si>
  <si>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</si>
  <si>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</si>
  <si>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</si>
  <si>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</si>
  <si>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</si>
  <si>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</si>
  <si>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</si>
  <si>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</si>
  <si>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</si>
  <si>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</si>
  <si>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</si>
  <si>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</si>
  <si>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</si>
  <si>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</si>
  <si>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</si>
  <si>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</si>
  <si>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</si>
  <si>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</si>
  <si>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</si>
  <si>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</si>
  <si>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</si>
  <si>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</si>
  <si>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</si>
  <si>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</si>
  <si>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</si>
  <si>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</si>
  <si>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</si>
  <si>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</si>
  <si>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</si>
  <si>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</si>
  <si>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</si>
  <si>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</si>
  <si>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</si>
  <si>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</si>
  <si>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</si>
  <si>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</si>
  <si>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</si>
  <si>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</si>
  <si>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</si>
  <si>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</si>
  <si>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</si>
  <si>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</si>
  <si>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</si>
  <si>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</si>
  <si>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</si>
  <si>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</si>
  <si>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</si>
  <si>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</si>
  <si>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</si>
  <si>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</si>
  <si>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</si>
  <si>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</si>
  <si>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</si>
  <si>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</si>
  <si>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</si>
  <si>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</si>
  <si>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</si>
  <si>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</si>
  <si>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</si>
  <si>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</si>
  <si>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</si>
  <si>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</si>
  <si>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</si>
  <si>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</si>
  <si>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</si>
  <si>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</si>
  <si>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</si>
  <si>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</si>
  <si>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</si>
  <si>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</si>
  <si>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</si>
  <si>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</si>
  <si>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</si>
  <si>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</si>
  <si>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</si>
  <si>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</si>
  <si>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</si>
  <si>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</si>
  <si>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</si>
  <si>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</si>
  <si>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</si>
  <si>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</si>
  <si>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</si>
  <si>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</si>
  <si>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</si>
  <si>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</si>
  <si>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</si>
  <si>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</si>
  <si>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</si>
  <si>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</si>
  <si>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</si>
  <si>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</si>
  <si>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</si>
  <si>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</si>
  <si>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</si>
  <si>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</si>
  <si>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</si>
  <si>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</si>
  <si>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</si>
  <si>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</si>
  <si>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</si>
  <si>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</si>
  <si>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</si>
  <si>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</si>
  <si>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</si>
  <si>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</si>
  <si>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</si>
  <si>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</si>
  <si>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</si>
  <si>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</si>
  <si>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</si>
  <si>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</si>
  <si>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</si>
  <si>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</si>
  <si>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</si>
  <si>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</si>
  <si>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</si>
  <si>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</si>
  <si>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</si>
  <si>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</si>
  <si>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</si>
  <si>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</si>
  <si>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</si>
  <si>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</si>
  <si>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</si>
  <si>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</si>
  <si>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</si>
  <si>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</si>
  <si>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</si>
  <si>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</si>
  <si>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</si>
  <si>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</si>
  <si>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</si>
  <si>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</si>
  <si>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</si>
  <si>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</si>
  <si>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</si>
  <si>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</si>
  <si>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</si>
  <si>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</si>
  <si>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</si>
  <si>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</si>
  <si>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</si>
  <si>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</si>
  <si>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</si>
  <si>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</si>
  <si>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</si>
  <si>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</si>
  <si>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</si>
  <si>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</si>
  <si>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</si>
  <si>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</si>
  <si>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</si>
  <si>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</si>
  <si>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</si>
  <si>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</si>
  <si>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</si>
  <si>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</si>
  <si>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</si>
  <si>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</si>
  <si>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</si>
  <si>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</si>
  <si>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</si>
  <si>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</si>
  <si>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</si>
  <si>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</si>
  <si>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</si>
  <si>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</si>
  <si>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</si>
  <si>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</si>
  <si>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</si>
  <si>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</si>
  <si>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</si>
  <si>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</si>
  <si>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</si>
  <si>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</si>
  <si>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</si>
  <si>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</si>
  <si>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</si>
  <si>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</si>
  <si>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</si>
  <si>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</si>
  <si>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</si>
  <si>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</si>
  <si>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</si>
  <si>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</si>
  <si>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</si>
  <si>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</si>
  <si>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</si>
  <si>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</si>
  <si>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</si>
  <si>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</si>
  <si>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</si>
  <si>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</si>
  <si>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</si>
  <si>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</si>
  <si>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</si>
  <si>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</si>
  <si>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</si>
  <si>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</si>
  <si>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</si>
  <si>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</si>
  <si>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</si>
  <si>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</si>
  <si>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</si>
  <si>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</si>
  <si>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</si>
  <si>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</si>
  <si>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</si>
  <si>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</si>
  <si>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</si>
  <si>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</si>
  <si>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</si>
  <si>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</si>
  <si>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</si>
  <si>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</si>
  <si>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</si>
  <si>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</si>
  <si>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</si>
  <si>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</si>
  <si>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</si>
  <si>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</si>
  <si>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</si>
  <si>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</si>
  <si>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</si>
  <si>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</si>
  <si>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</si>
  <si>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</si>
  <si>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</si>
  <si>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</si>
  <si>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</si>
  <si>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</si>
  <si>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</si>
  <si>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</si>
  <si>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</si>
  <si>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</si>
  <si>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</si>
  <si>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</si>
  <si>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</si>
  <si>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</si>
  <si>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</si>
  <si>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</si>
  <si>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</si>
  <si>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</si>
  <si>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</si>
  <si>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</si>
  <si>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</si>
  <si>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</si>
  <si>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</si>
  <si>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</si>
  <si>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</si>
  <si>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</si>
  <si>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</si>
  <si>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</si>
  <si>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</si>
  <si>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</si>
  <si>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</si>
  <si>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</si>
  <si>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</si>
  <si>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</si>
  <si>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</si>
  <si>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</si>
  <si>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</si>
  <si>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</si>
  <si>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</si>
  <si>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</si>
  <si>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</si>
  <si>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</si>
  <si>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</si>
  <si>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</si>
  <si>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</si>
  <si>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</si>
  <si>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</si>
  <si>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</si>
  <si>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</si>
  <si>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</si>
  <si>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</si>
  <si>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</si>
  <si>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</si>
  <si>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</si>
  <si>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</si>
  <si>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</si>
  <si>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</si>
  <si>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</si>
  <si>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</si>
  <si>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</si>
  <si>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</si>
  <si>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</si>
  <si>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</si>
  <si>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</si>
  <si>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</si>
  <si>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</si>
  <si>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</si>
  <si>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</si>
  <si>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</si>
  <si>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</si>
  <si>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</si>
  <si>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</si>
  <si>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</si>
  <si>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</si>
  <si>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</si>
  <si>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</si>
  <si>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</si>
  <si>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</si>
  <si>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</si>
  <si>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</si>
  <si>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</si>
  <si>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</si>
  <si>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</si>
  <si>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</si>
  <si>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</si>
  <si>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</si>
  <si>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</si>
  <si>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</si>
  <si>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</si>
  <si>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</si>
  <si>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</si>
  <si>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</si>
  <si>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</si>
  <si>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</si>
  <si>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</si>
  <si>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</si>
  <si>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</si>
  <si>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</si>
  <si>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</si>
  <si>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</si>
  <si>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</si>
  <si>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</si>
  <si>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</si>
  <si>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</si>
  <si>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</si>
  <si>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</si>
  <si>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</si>
  <si>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</si>
  <si>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</si>
  <si>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</si>
  <si>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</si>
  <si>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</si>
  <si>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</si>
  <si>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</si>
  <si>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</si>
  <si>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</si>
  <si>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</si>
  <si>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</si>
  <si>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</si>
  <si>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</si>
  <si>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</si>
  <si>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</si>
  <si>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</si>
  <si>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</si>
  <si>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</si>
  <si>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</si>
  <si>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</si>
  <si>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</si>
  <si>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</si>
  <si>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</si>
  <si>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</si>
  <si>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</si>
  <si>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</si>
  <si>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</si>
  <si>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</si>
  <si>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</si>
  <si>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</si>
  <si>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</si>
  <si>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</si>
  <si>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</si>
  <si>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</si>
  <si>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</si>
  <si>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</si>
  <si>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</si>
  <si>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</si>
  <si>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</si>
  <si>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</si>
  <si>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</si>
  <si>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</si>
  <si>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</si>
  <si>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</si>
  <si>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</si>
  <si>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</si>
  <si>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</si>
  <si>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</si>
  <si>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</si>
  <si>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</si>
  <si>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</si>
  <si>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</si>
  <si>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</si>
  <si>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</si>
  <si>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</si>
  <si>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</si>
  <si>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</si>
  <si>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</si>
  <si>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</si>
  <si>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</si>
  <si>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</si>
  <si>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</si>
  <si>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</si>
  <si>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</si>
  <si>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</si>
  <si>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</si>
  <si>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</si>
  <si>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</si>
  <si>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</si>
  <si>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</si>
  <si>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</si>
  <si>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</si>
  <si>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</si>
  <si>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</si>
  <si>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</si>
  <si>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</si>
  <si>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</si>
  <si>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</si>
  <si>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</si>
  <si>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</si>
  <si>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</si>
  <si>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</si>
  <si>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</si>
  <si>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</si>
  <si>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</si>
  <si>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</si>
  <si>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</si>
  <si>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</si>
  <si>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</si>
  <si>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</si>
  <si>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</si>
  <si>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</si>
  <si>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</si>
  <si>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</si>
  <si>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</si>
  <si>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</si>
  <si>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</si>
  <si>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</si>
  <si>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</si>
  <si>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</si>
  <si>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</si>
  <si>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</si>
  <si>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</si>
  <si>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</si>
  <si>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</si>
  <si>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</si>
  <si>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</si>
  <si>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</si>
  <si>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</si>
  <si>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</si>
  <si>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</si>
  <si>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</si>
  <si>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</si>
  <si>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</si>
  <si>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</si>
  <si>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</si>
  <si>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</si>
  <si>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</si>
  <si>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</si>
  <si>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</si>
  <si>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</si>
  <si>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</si>
  <si>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</si>
  <si>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</si>
  <si>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</si>
  <si>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</si>
  <si>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</si>
  <si>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</si>
  <si>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</si>
  <si>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</si>
  <si>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</si>
  <si>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</si>
  <si>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</si>
  <si>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</si>
  <si>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</si>
  <si>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</si>
  <si>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</si>
  <si>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</si>
  <si>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</si>
  <si>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</si>
  <si>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</si>
  <si>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</si>
  <si>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</si>
  <si>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</si>
  <si>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</si>
  <si>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</si>
  <si>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</si>
  <si>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</si>
  <si>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</si>
  <si>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</si>
  <si>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</si>
  <si>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</si>
  <si>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</si>
  <si>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</si>
  <si>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</si>
  <si>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</si>
  <si>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</si>
  <si>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</si>
  <si>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</si>
  <si>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</si>
  <si>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</si>
  <si>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</si>
  <si>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</si>
  <si>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</si>
  <si>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</si>
  <si>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</si>
  <si>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</si>
  <si>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</si>
  <si>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</si>
  <si>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</si>
  <si>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</si>
  <si>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</si>
  <si>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</si>
  <si>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</si>
  <si>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</si>
  <si>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</si>
  <si>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</si>
  <si>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</si>
  <si>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</si>
  <si>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</si>
  <si>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</si>
  <si>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</si>
  <si>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</si>
  <si>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</si>
  <si>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</si>
  <si>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</si>
  <si>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</si>
  <si>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</si>
  <si>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</si>
  <si>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</si>
  <si>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</si>
  <si>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</si>
  <si>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</si>
  <si>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</si>
  <si>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</si>
  <si>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</si>
  <si>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</si>
  <si>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</si>
  <si>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</si>
  <si>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</si>
  <si>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</si>
  <si>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</si>
  <si>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</si>
  <si>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</si>
  <si>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</si>
  <si>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</si>
  <si>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</si>
  <si>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</si>
  <si>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</si>
  <si>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</si>
  <si>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</si>
  <si>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</si>
  <si>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</si>
  <si>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</si>
  <si>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</si>
  <si>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</si>
  <si>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</si>
  <si>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</si>
  <si>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</si>
  <si>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</si>
  <si>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</si>
  <si>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</si>
  <si>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</si>
  <si>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</si>
  <si>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</si>
  <si>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</si>
  <si>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</si>
  <si>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</si>
  <si>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</si>
  <si>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</si>
  <si>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</si>
  <si>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</si>
  <si>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</si>
  <si>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</si>
  <si>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</si>
  <si>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</si>
  <si>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</si>
  <si>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</si>
  <si>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</si>
  <si>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</si>
  <si>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</si>
  <si>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</si>
  <si>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</si>
  <si>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</si>
  <si>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</si>
  <si>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</si>
  <si>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</si>
  <si>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</si>
  <si>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</si>
  <si>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</si>
  <si>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</si>
  <si>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</si>
  <si>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</si>
  <si>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</si>
  <si>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</si>
  <si>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</si>
  <si>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</si>
  <si>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</si>
  <si>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</si>
  <si>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</si>
  <si>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</si>
  <si>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</si>
  <si>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</si>
  <si>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</si>
  <si>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</si>
  <si>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</si>
  <si>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</si>
  <si>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</si>
  <si>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</si>
  <si>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</si>
  <si>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</si>
  <si>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</si>
  <si>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</si>
  <si>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</si>
  <si>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</si>
  <si>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</si>
  <si>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</si>
  <si>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</si>
  <si>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</si>
  <si>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</si>
  <si>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</si>
  <si>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</si>
  <si>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</si>
  <si>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</si>
  <si>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</si>
  <si>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</si>
  <si>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</si>
  <si>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</si>
  <si>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</si>
  <si>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</si>
  <si>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</si>
  <si>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</si>
  <si>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</si>
  <si>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</si>
  <si>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</si>
  <si>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</si>
  <si>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</si>
  <si>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</si>
  <si>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</si>
  <si>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</si>
  <si>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</si>
  <si>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</si>
  <si>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</si>
  <si>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</si>
  <si>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</si>
  <si>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</si>
  <si>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</si>
  <si>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</si>
  <si>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</si>
  <si>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</si>
  <si>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</si>
  <si>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</si>
  <si>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</si>
  <si>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</si>
  <si>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</si>
  <si>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</si>
  <si>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</si>
  <si>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</si>
  <si>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</si>
  <si>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</si>
  <si>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</si>
  <si>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</si>
  <si>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</si>
  <si>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</si>
  <si>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</si>
  <si>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</si>
  <si>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</si>
  <si>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</si>
  <si>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</si>
  <si>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</si>
  <si>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</si>
  <si>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</si>
  <si>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</si>
  <si>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</si>
  <si>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</si>
  <si>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</si>
  <si>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</si>
  <si>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</si>
  <si>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</si>
  <si>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</si>
  <si>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</si>
  <si>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</si>
  <si>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</si>
  <si>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</si>
  <si>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</si>
  <si>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</si>
  <si>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</si>
  <si>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</si>
  <si>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</si>
  <si>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</si>
  <si>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</si>
  <si>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</si>
  <si>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</si>
  <si>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</si>
  <si>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</si>
  <si>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</si>
  <si>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</si>
  <si>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</si>
  <si>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</si>
  <si>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</si>
  <si>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</si>
  <si>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</si>
  <si>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</si>
  <si>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</si>
  <si>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</si>
  <si>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</si>
  <si>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</si>
  <si>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</si>
  <si>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</si>
  <si>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</si>
  <si>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</si>
  <si>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</si>
  <si>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</si>
  <si>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</si>
  <si>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</si>
  <si>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</si>
  <si>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</si>
  <si>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</si>
  <si>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</si>
  <si>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</si>
  <si>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</si>
  <si>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</si>
  <si>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</si>
  <si>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</si>
  <si>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</si>
  <si>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</si>
  <si>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</si>
  <si>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</si>
  <si>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</si>
  <si>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</si>
  <si>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</si>
  <si>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</si>
  <si>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</si>
  <si>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</si>
  <si>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</si>
  <si>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</si>
  <si>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</si>
  <si>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</si>
  <si>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</si>
  <si>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</si>
  <si>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</si>
  <si>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</si>
  <si>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</si>
  <si>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</si>
  <si>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</si>
  <si>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</si>
  <si>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</si>
  <si>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</si>
  <si>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</si>
  <si>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</si>
  <si>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</si>
  <si>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</si>
  <si>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</si>
  <si>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</si>
  <si>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</si>
  <si>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</si>
  <si>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</si>
  <si>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</si>
  <si>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</si>
  <si>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</si>
  <si>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</si>
  <si>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</si>
  <si>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</si>
  <si>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</si>
  <si>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</si>
  <si>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</si>
  <si>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</si>
  <si>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</si>
  <si>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</si>
  <si>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</si>
  <si>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</si>
  <si>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</si>
  <si>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</si>
  <si>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</si>
  <si>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</si>
  <si>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</si>
  <si>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</si>
  <si>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</si>
  <si>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</si>
  <si>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</si>
  <si>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</si>
  <si>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</si>
  <si>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</si>
  <si>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</si>
  <si>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</si>
  <si>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</si>
  <si>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</si>
  <si>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</si>
  <si>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</si>
  <si>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</si>
  <si>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</si>
  <si>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</si>
  <si>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</si>
  <si>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</si>
  <si>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</si>
  <si>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</si>
  <si>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</si>
  <si>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</si>
  <si>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</si>
  <si>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</si>
  <si>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</si>
  <si>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</si>
  <si>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</si>
  <si>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</si>
  <si>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</si>
  <si>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</si>
  <si>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</si>
  <si>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</si>
  <si>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</si>
  <si>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</si>
  <si>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</si>
  <si>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</si>
  <si>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</si>
  <si>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</si>
  <si>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</si>
  <si>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</si>
  <si>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</si>
  <si>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</si>
  <si>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</si>
  <si>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</si>
  <si>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</si>
  <si>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</si>
  <si>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</si>
  <si>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</si>
  <si>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</si>
  <si>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</si>
  <si>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</si>
  <si>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</si>
  <si>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</si>
  <si>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</si>
  <si>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</si>
  <si>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</si>
  <si>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</si>
  <si>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</si>
  <si>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</si>
  <si>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</si>
  <si>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</si>
  <si>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</si>
  <si>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</si>
  <si>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</si>
  <si>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</si>
  <si>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</si>
  <si>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</si>
  <si>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</si>
  <si>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</si>
  <si>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</si>
  <si>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</si>
  <si>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</si>
  <si>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</si>
  <si>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</si>
  <si>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</si>
  <si>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</si>
  <si>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</si>
  <si>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</si>
  <si>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</si>
  <si>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</si>
  <si>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</si>
  <si>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</si>
  <si>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</si>
  <si>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</si>
  <si>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</si>
  <si>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</si>
  <si>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</si>
  <si>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</si>
  <si>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</si>
  <si>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</si>
  <si>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</si>
  <si>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</si>
  <si>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</si>
  <si>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</si>
  <si>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</si>
  <si>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</si>
  <si>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</si>
  <si>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</si>
  <si>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</si>
  <si>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</si>
  <si>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</si>
  <si>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</si>
  <si>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</si>
  <si>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</si>
  <si>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</si>
  <si>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</si>
  <si>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</si>
  <si>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</si>
  <si>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</si>
  <si>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</si>
  <si>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</si>
  <si>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</si>
  <si>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</si>
  <si>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</si>
  <si>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</si>
  <si>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</si>
  <si>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</si>
  <si>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</si>
  <si>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</si>
  <si>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</si>
  <si>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</si>
  <si>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</si>
  <si>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</si>
  <si>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</si>
  <si>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</si>
  <si>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</si>
  <si>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</si>
  <si>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</si>
  <si>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</si>
  <si>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</si>
  <si>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</si>
  <si>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</si>
  <si>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</si>
  <si>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</si>
  <si>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</si>
  <si>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</si>
  <si>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</si>
  <si>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</si>
  <si>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</si>
  <si>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</si>
  <si>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</si>
  <si>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</si>
  <si>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</si>
  <si>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</si>
  <si>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</si>
  <si>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</si>
  <si>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</si>
  <si>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</si>
  <si>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</si>
  <si>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</si>
  <si>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</si>
  <si>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</si>
  <si>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</si>
  <si>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</si>
  <si>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</si>
  <si>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</si>
  <si>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</si>
  <si>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</si>
  <si>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</si>
  <si>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</si>
  <si>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</si>
  <si>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</si>
  <si>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</si>
  <si>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</si>
  <si>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</si>
  <si>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</si>
  <si>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</si>
  <si>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</si>
  <si>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</si>
  <si>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</si>
  <si>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</si>
  <si>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</si>
  <si>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</si>
  <si>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</si>
  <si>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</si>
  <si>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</si>
  <si>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</si>
  <si>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</si>
  <si>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</si>
  <si>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</si>
  <si>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</si>
  <si>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</si>
  <si>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</si>
  <si>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</si>
  <si>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</si>
  <si>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</si>
  <si>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</si>
  <si>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</si>
  <si>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</si>
  <si>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</si>
  <si>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</si>
  <si>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</si>
  <si>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</si>
  <si>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</si>
  <si>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</si>
  <si>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</si>
  <si>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</si>
  <si>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</si>
  <si>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</si>
  <si>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</si>
  <si>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</si>
  <si>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</si>
  <si>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</si>
  <si>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</si>
  <si>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</si>
  <si>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</si>
  <si>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</si>
  <si>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</si>
  <si>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</si>
  <si>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</si>
  <si>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</si>
  <si>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</si>
  <si>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</si>
  <si>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</si>
  <si>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</si>
  <si>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</si>
  <si>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</si>
  <si>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</si>
  <si>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</si>
  <si>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</si>
  <si>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</si>
  <si>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</si>
  <si>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</si>
  <si>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</si>
  <si>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</si>
  <si>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</si>
  <si>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</si>
  <si>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</si>
  <si>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</si>
  <si>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</si>
  <si>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</si>
  <si>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</si>
  <si>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</si>
  <si>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</si>
  <si>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</si>
  <si>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</si>
  <si>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</si>
  <si>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</si>
  <si>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</si>
  <si>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</si>
  <si>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</si>
  <si>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</si>
  <si>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</si>
  <si>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</si>
  <si>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</si>
  <si>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</si>
  <si>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</si>
  <si>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</si>
  <si>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</si>
  <si>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</si>
  <si>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</si>
  <si>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</si>
  <si>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</si>
  <si>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</si>
  <si>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</si>
  <si>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</si>
  <si>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</si>
  <si>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</si>
  <si>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</si>
  <si>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</si>
  <si>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</si>
  <si>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</si>
  <si>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</si>
  <si>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</si>
  <si>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</si>
  <si>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</si>
  <si>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</si>
  <si>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</si>
  <si>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</si>
  <si>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</si>
  <si>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</si>
  <si>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</si>
  <si>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</si>
  <si>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</si>
  <si>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</si>
  <si>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</si>
  <si>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</si>
  <si>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</si>
  <si>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</si>
  <si>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</si>
  <si>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</si>
  <si>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</si>
  <si>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</si>
  <si>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</si>
  <si>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</si>
  <si>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</si>
  <si>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</si>
  <si>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</si>
  <si>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</si>
  <si>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</si>
  <si>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</si>
  <si>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</si>
  <si>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</si>
  <si>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</si>
  <si>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</si>
  <si>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</si>
  <si>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</si>
  <si>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</si>
  <si>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</si>
  <si>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</si>
  <si>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</si>
  <si>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</si>
  <si>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</si>
  <si>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</si>
  <si>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</si>
  <si>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</si>
  <si>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</si>
  <si>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</si>
  <si>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</si>
  <si>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</si>
  <si>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</si>
  <si>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</si>
  <si>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</si>
  <si>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</si>
  <si>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</si>
  <si>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</si>
  <si>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</si>
  <si>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</si>
  <si>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</si>
  <si>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</si>
  <si>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</si>
  <si>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</si>
  <si>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</si>
  <si>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</si>
  <si>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</si>
  <si>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</si>
  <si>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</si>
  <si>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</si>
  <si>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</si>
  <si>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</si>
  <si>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</si>
  <si>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</si>
  <si>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</si>
  <si>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</si>
  <si>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</si>
  <si>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</si>
  <si>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</si>
  <si>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</si>
  <si>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</si>
  <si>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</si>
  <si>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</si>
  <si>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</si>
  <si>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</si>
  <si>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</si>
  <si>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</si>
  <si>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</si>
  <si>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</si>
  <si>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</si>
  <si>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</si>
  <si>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</si>
  <si>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</si>
  <si>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</si>
  <si>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</si>
  <si>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</si>
  <si>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</si>
  <si>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</si>
  <si>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</si>
  <si>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</si>
  <si>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</si>
  <si>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</si>
  <si>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</si>
  <si>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</si>
  <si>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</si>
  <si>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</si>
  <si>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</si>
  <si>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</si>
  <si>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</si>
  <si>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</si>
  <si>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</si>
  <si>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</si>
  <si>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</si>
  <si>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</si>
  <si>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</si>
  <si>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</si>
  <si>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</si>
  <si>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</si>
  <si>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</si>
  <si>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</si>
  <si>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</si>
  <si>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</si>
  <si>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</si>
  <si>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</si>
  <si>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</si>
  <si>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</si>
  <si>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</si>
  <si>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</si>
  <si>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</si>
  <si>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</si>
  <si>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</si>
  <si>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</si>
  <si>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</si>
  <si>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</si>
  <si>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</si>
  <si>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</si>
  <si>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</si>
  <si>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</si>
  <si>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</si>
  <si>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</si>
  <si>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</si>
  <si>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</si>
  <si>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</si>
  <si>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</si>
  <si>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</si>
  <si>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</si>
  <si>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</si>
  <si>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</si>
  <si>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</si>
  <si>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</si>
  <si>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</si>
  <si>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</si>
  <si>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</si>
  <si>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</si>
  <si>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</si>
  <si>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</si>
  <si>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</si>
  <si>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</si>
  <si>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</si>
  <si>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</si>
  <si>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</si>
  <si>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</si>
  <si>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</si>
  <si>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</si>
  <si>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</si>
  <si>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</si>
  <si>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</si>
  <si>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</si>
  <si>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</si>
  <si>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</si>
  <si>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</si>
  <si>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</si>
  <si>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</si>
  <si>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</si>
  <si>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</si>
  <si>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</si>
  <si>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</si>
  <si>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</si>
  <si>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</si>
  <si>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</si>
  <si>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</si>
  <si>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</si>
  <si>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</si>
  <si>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</si>
  <si>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</si>
  <si>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</si>
  <si>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</si>
  <si>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</si>
  <si>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</si>
  <si>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</si>
  <si>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</si>
  <si>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</si>
  <si>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</si>
  <si>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</si>
  <si>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</si>
  <si>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</si>
  <si>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</si>
  <si>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</si>
  <si>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</si>
  <si>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</si>
  <si>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</si>
  <si>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</si>
  <si>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</si>
  <si>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</si>
  <si>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</si>
  <si>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</si>
  <si>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</si>
  <si>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</si>
  <si>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</si>
  <si>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</si>
  <si>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</si>
  <si>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</si>
  <si>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</si>
  <si>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</si>
  <si>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</si>
  <si>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</si>
  <si>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</si>
  <si>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</si>
  <si>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</si>
  <si>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</si>
  <si>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</si>
  <si>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</si>
  <si>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</si>
  <si>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</si>
  <si>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</si>
  <si>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</si>
  <si>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</si>
  <si>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</si>
  <si>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</si>
  <si>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</si>
  <si>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</si>
  <si>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</si>
  <si>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</si>
  <si>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</si>
  <si>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</si>
  <si>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</si>
  <si>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</si>
  <si>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</si>
  <si>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</si>
  <si>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</si>
  <si>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</si>
  <si>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</si>
  <si>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</si>
  <si>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</si>
  <si>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</si>
  <si>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</si>
  <si>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</si>
  <si>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</si>
  <si>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</si>
  <si>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</si>
  <si>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</si>
  <si>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</si>
  <si>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</si>
  <si>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</si>
  <si>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</si>
  <si>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</si>
  <si>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</si>
  <si>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</si>
  <si>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</si>
  <si>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</si>
  <si>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</si>
  <si>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</si>
  <si>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</si>
  <si>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</si>
  <si>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</si>
  <si>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</si>
  <si>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</si>
  <si>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</si>
  <si>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</si>
  <si>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</si>
  <si>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</si>
  <si>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</si>
  <si>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</si>
  <si>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</si>
  <si>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</si>
  <si>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</si>
  <si>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</si>
  <si>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</si>
  <si>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</si>
  <si>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</si>
  <si>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</si>
  <si>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</si>
  <si>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</si>
  <si>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</si>
  <si>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</si>
  <si>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</si>
  <si>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</si>
  <si>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</si>
  <si>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</si>
  <si>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</si>
  <si>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</si>
  <si>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</si>
  <si>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</si>
  <si>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</si>
  <si>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</si>
  <si>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</si>
  <si>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</si>
  <si>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</si>
  <si>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</si>
  <si>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</si>
  <si>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</si>
  <si>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</si>
  <si>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</si>
  <si>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</si>
  <si>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</si>
  <si>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</si>
  <si>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</si>
  <si>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</si>
  <si>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</si>
  <si>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</si>
  <si>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</si>
  <si>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</si>
  <si>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</si>
  <si>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</si>
  <si>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</si>
  <si>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</si>
  <si>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</si>
  <si>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</si>
  <si>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</si>
  <si>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</si>
  <si>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</si>
  <si>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</si>
  <si>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</si>
  <si>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</si>
  <si>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</si>
  <si>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</si>
  <si>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</si>
  <si>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</si>
  <si>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</si>
  <si>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</si>
  <si>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</si>
  <si>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</si>
  <si>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</si>
  <si>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</si>
  <si>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</si>
  <si>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</si>
  <si>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</si>
  <si>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</si>
  <si>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</si>
  <si>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</si>
  <si>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</si>
  <si>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</si>
  <si>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</si>
  <si>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</si>
  <si>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</si>
  <si>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</si>
  <si>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</si>
  <si>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</si>
  <si>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</si>
  <si>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</si>
  <si>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</si>
  <si>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</si>
  <si>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</si>
  <si>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</si>
  <si>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</si>
  <si>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</si>
  <si>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</si>
  <si>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</si>
  <si>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</si>
  <si>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</si>
  <si>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</si>
  <si>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</si>
  <si>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</si>
  <si>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</si>
  <si>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</si>
  <si>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</si>
  <si>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</si>
  <si>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</si>
  <si>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</si>
  <si>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</si>
  <si>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</si>
  <si>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</si>
  <si>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</si>
  <si>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</si>
  <si>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</si>
  <si>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</si>
  <si>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</si>
  <si>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</si>
  <si>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</si>
  <si>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</si>
  <si>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</si>
  <si>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</si>
  <si>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</si>
  <si>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</si>
  <si>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</si>
  <si>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</si>
  <si>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</si>
  <si>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</si>
  <si>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</si>
  <si>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</si>
  <si>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</si>
  <si>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</si>
  <si>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</si>
  <si>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</si>
  <si>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</si>
  <si>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</si>
  <si>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</si>
  <si>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</si>
  <si>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</si>
  <si>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</si>
  <si>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</si>
  <si>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</si>
  <si>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</si>
  <si>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</si>
  <si>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</si>
  <si>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</si>
  <si>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</si>
  <si>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</si>
  <si>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</si>
  <si>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</si>
  <si>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</si>
  <si>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</si>
  <si>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</si>
  <si>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</si>
  <si>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</si>
  <si>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</si>
  <si>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</si>
  <si>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</si>
  <si>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</si>
  <si>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</si>
  <si>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</si>
  <si>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</si>
  <si>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</si>
  <si>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</si>
  <si>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</si>
  <si>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</si>
  <si>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</si>
  <si>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</si>
  <si>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</si>
  <si>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</si>
  <si>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</si>
  <si>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</si>
  <si>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</si>
  <si>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</si>
  <si>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</si>
  <si>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</si>
  <si>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</si>
  <si>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</si>
  <si>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</si>
  <si>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</si>
  <si>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</si>
  <si>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</si>
  <si>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</si>
  <si>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</si>
  <si>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</si>
  <si>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</si>
  <si>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</si>
  <si>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</si>
  <si>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</si>
  <si>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</si>
  <si>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</si>
  <si>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</si>
  <si>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</si>
  <si>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</si>
  <si>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</si>
  <si>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</si>
  <si>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</si>
  <si>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</si>
  <si>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</si>
  <si>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</si>
  <si>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</si>
  <si>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</si>
  <si>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</si>
  <si>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</si>
  <si>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</si>
  <si>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</si>
  <si>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</si>
  <si>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</si>
  <si>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</si>
  <si>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</si>
  <si>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</si>
  <si>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</si>
  <si>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</si>
  <si>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</si>
  <si>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</si>
  <si>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</si>
  <si>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</si>
  <si>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</si>
  <si>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</si>
  <si>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</si>
  <si>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</si>
  <si>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</si>
  <si>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</si>
  <si>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</si>
  <si>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</si>
  <si>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</si>
  <si>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</si>
  <si>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</si>
  <si>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</si>
  <si>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</si>
  <si>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</si>
  <si>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</si>
  <si>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</si>
  <si>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</si>
  <si>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</si>
  <si>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</si>
  <si>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</si>
  <si>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</si>
  <si>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</si>
  <si>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</si>
  <si>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</si>
  <si>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</si>
  <si>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</si>
  <si>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</si>
  <si>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</si>
  <si>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</si>
  <si>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</si>
  <si>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</si>
  <si>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</si>
  <si>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</si>
  <si>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</si>
  <si>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</si>
  <si>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</si>
  <si>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</si>
  <si>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</si>
  <si>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</si>
  <si>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</si>
  <si>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</si>
  <si>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</si>
  <si>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</si>
  <si>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</si>
  <si>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</si>
  <si>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</si>
  <si>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</si>
  <si>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</si>
  <si>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</si>
  <si>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</si>
  <si>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</si>
  <si>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</si>
  <si>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</si>
  <si>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</si>
  <si>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</si>
  <si>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</si>
  <si>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</si>
  <si>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</si>
  <si>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</si>
  <si>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</si>
  <si>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</si>
  <si>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</si>
  <si>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</si>
  <si>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</si>
  <si>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</si>
  <si>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</si>
  <si>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</si>
  <si>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</si>
  <si>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</si>
  <si>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</si>
  <si>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</si>
  <si>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</si>
  <si>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</si>
  <si>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</si>
  <si>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</si>
  <si>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</si>
  <si>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</si>
  <si>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</si>
  <si>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</si>
  <si>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</si>
  <si>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</si>
  <si>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</si>
  <si>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</si>
  <si>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</si>
  <si>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</si>
  <si>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</si>
  <si>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</si>
  <si>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</si>
  <si>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</si>
  <si>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</si>
  <si>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</si>
  <si>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</si>
  <si>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</si>
  <si>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</si>
  <si>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</si>
  <si>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</si>
  <si>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</si>
  <si>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</si>
  <si>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</si>
  <si>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</si>
  <si>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</si>
  <si>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</si>
  <si>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</si>
  <si>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</si>
  <si>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</si>
  <si>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</si>
  <si>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</si>
  <si>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</si>
  <si>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</si>
  <si>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</si>
  <si>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</si>
  <si>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</si>
  <si>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</si>
  <si>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</si>
  <si>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</si>
  <si>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</si>
  <si>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</si>
  <si>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</si>
  <si>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</si>
  <si>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</si>
  <si>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</si>
  <si>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</si>
  <si>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</si>
  <si>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</si>
  <si>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</si>
  <si>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</si>
  <si>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</si>
  <si>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</si>
  <si>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</si>
  <si>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</si>
  <si>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</si>
  <si>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</si>
  <si>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</si>
  <si>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</si>
  <si>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</si>
  <si>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</si>
  <si>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</si>
  <si>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</si>
  <si>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</si>
  <si>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</si>
  <si>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</si>
  <si>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</si>
  <si>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</si>
  <si>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</si>
  <si>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</si>
  <si>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</si>
  <si>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</si>
  <si>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</si>
  <si>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</si>
  <si>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</si>
  <si>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</si>
  <si>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</si>
  <si>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</si>
  <si>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</si>
  <si>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</si>
  <si>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</si>
  <si>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</si>
  <si>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</si>
  <si>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</si>
  <si>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</si>
  <si>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</si>
  <si>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</si>
  <si>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</si>
  <si>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</si>
  <si>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</si>
  <si>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</si>
  <si>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</si>
  <si>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</si>
  <si>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</si>
  <si>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</si>
  <si>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</si>
  <si>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</si>
  <si>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</si>
  <si>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</si>
  <si>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</si>
  <si>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</si>
  <si>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</si>
  <si>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</si>
  <si>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</si>
  <si>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</si>
  <si>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</si>
  <si>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</si>
  <si>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</si>
  <si>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</si>
  <si>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</si>
  <si>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</si>
  <si>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</si>
  <si>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</si>
  <si>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</si>
  <si>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</si>
  <si>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</si>
  <si>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</si>
  <si>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</si>
  <si>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</si>
  <si>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</si>
  <si>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</si>
  <si>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</si>
  <si>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</si>
  <si>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</si>
  <si>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</si>
  <si>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</si>
  <si>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</si>
  <si>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</si>
  <si>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</si>
  <si>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</si>
  <si>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</si>
  <si>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</si>
  <si>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</si>
  <si>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</si>
  <si>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</si>
  <si>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</si>
  <si>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</si>
  <si>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</si>
  <si>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</si>
  <si>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</si>
  <si>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</si>
  <si>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</si>
  <si>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</si>
  <si>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</si>
  <si>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</si>
  <si>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</si>
  <si>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</si>
  <si>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</si>
  <si>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</si>
  <si>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</si>
  <si>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</si>
  <si>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</si>
  <si>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</si>
  <si>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</si>
  <si>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</si>
  <si>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</si>
  <si>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</si>
  <si>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</si>
  <si>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</si>
  <si>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</si>
  <si>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</si>
  <si>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</si>
  <si>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</si>
  <si>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</si>
  <si>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</si>
  <si>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</si>
  <si>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</si>
  <si>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</si>
  <si>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</si>
  <si>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</si>
  <si>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</si>
  <si>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</si>
  <si>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</si>
  <si>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</si>
  <si>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</si>
  <si>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</si>
  <si>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</si>
  <si>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</si>
  <si>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</si>
  <si>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</si>
  <si>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</si>
  <si>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</si>
  <si>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</si>
  <si>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</si>
  <si>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</si>
  <si>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</si>
  <si>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</si>
  <si>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</si>
  <si>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</si>
  <si>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</si>
  <si>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</si>
  <si>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</si>
  <si>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</si>
  <si>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</si>
  <si>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</si>
  <si>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</si>
  <si>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</si>
  <si>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</si>
  <si>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</si>
  <si>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</si>
  <si>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</si>
  <si>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</si>
  <si>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</si>
  <si>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</si>
  <si>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</si>
  <si>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</si>
  <si>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</si>
  <si>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</si>
  <si>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</si>
  <si>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</si>
  <si>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</si>
  <si>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</si>
  <si>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</si>
  <si>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</si>
  <si>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</si>
  <si>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</si>
  <si>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</si>
  <si>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</si>
  <si>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</si>
  <si>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</si>
  <si>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</si>
  <si>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</si>
  <si>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</si>
  <si>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</si>
  <si>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</si>
  <si>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</si>
  <si>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</si>
  <si>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</si>
  <si>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</si>
  <si>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</si>
  <si>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</si>
  <si>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</si>
  <si>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</si>
  <si>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</si>
  <si>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</si>
  <si>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</si>
  <si>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</si>
  <si>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</si>
  <si>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</si>
  <si>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</si>
  <si>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</si>
  <si>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</si>
  <si>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</si>
  <si>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</si>
  <si>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</si>
  <si>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</si>
  <si>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</si>
  <si>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</si>
  <si>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</si>
  <si>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</si>
  <si>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</si>
  <si>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</si>
  <si>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</si>
  <si>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</si>
  <si>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</si>
  <si>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</si>
  <si>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</si>
  <si>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</si>
  <si>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</si>
  <si>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</si>
  <si>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</si>
  <si>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</si>
  <si>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</si>
  <si>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</si>
  <si>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</si>
  <si>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</si>
  <si>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</si>
  <si>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</si>
  <si>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</si>
  <si>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</si>
  <si>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</si>
  <si>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</si>
  <si>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</si>
  <si>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</si>
  <si>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</si>
  <si>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</si>
  <si>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</si>
  <si>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</si>
  <si>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</si>
  <si>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</si>
  <si>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</si>
  <si>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</si>
  <si>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</si>
  <si>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</si>
  <si>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</si>
  <si>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</si>
  <si>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</si>
  <si>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</si>
  <si>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</si>
  <si>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</si>
  <si>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</si>
  <si>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</si>
  <si>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</si>
  <si>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</si>
  <si>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</si>
  <si>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</si>
  <si>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</si>
  <si>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</si>
  <si>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</si>
  <si>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</si>
  <si>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</si>
  <si>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</si>
  <si>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</si>
  <si>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</si>
  <si>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</si>
  <si>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</si>
  <si>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</si>
  <si>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</si>
  <si>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</si>
  <si>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</si>
  <si>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</si>
  <si>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</si>
  <si>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</si>
  <si>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</si>
  <si>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</si>
  <si>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</si>
  <si>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</si>
  <si>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</si>
  <si>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</si>
  <si>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</si>
  <si>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</si>
  <si>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</si>
  <si>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</si>
  <si>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</si>
  <si>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</si>
  <si>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</si>
  <si>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</si>
  <si>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</si>
  <si>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</si>
  <si>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</si>
  <si>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</si>
  <si>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</si>
  <si>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</si>
  <si>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</si>
  <si>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</si>
  <si>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</si>
  <si>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</si>
  <si>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</si>
  <si>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</si>
  <si>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</si>
  <si>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</si>
  <si>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</si>
  <si>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</si>
  <si>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</si>
  <si>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</si>
  <si>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</si>
  <si>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</si>
  <si>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</si>
  <si>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</si>
  <si>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</si>
  <si>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</si>
  <si>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</si>
  <si>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</si>
  <si>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</si>
  <si>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</si>
  <si>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</si>
  <si>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</si>
  <si>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</si>
  <si>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</si>
  <si>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</si>
  <si>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</si>
  <si>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</si>
  <si>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</si>
  <si>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</si>
  <si>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</si>
  <si>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</si>
  <si>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</si>
  <si>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</si>
  <si>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</si>
  <si>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</si>
  <si>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</si>
  <si>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</si>
  <si>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</si>
  <si>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</si>
  <si>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</si>
  <si>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</si>
  <si>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</si>
  <si>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</si>
  <si>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</si>
  <si>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</si>
  <si>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</si>
  <si>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</si>
  <si>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</si>
  <si>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</si>
  <si>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</si>
  <si>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</si>
  <si>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</si>
  <si>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</si>
  <si>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</si>
  <si>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</si>
  <si>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</si>
  <si>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</si>
  <si>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</si>
  <si>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</si>
  <si>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</si>
  <si>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</si>
  <si>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</si>
  <si>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</si>
  <si>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</si>
  <si>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</si>
  <si>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</si>
  <si>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</si>
  <si>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</si>
  <si>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</si>
  <si>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</si>
  <si>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</si>
  <si>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</si>
  <si>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</si>
  <si>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</si>
  <si>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</si>
  <si>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</si>
  <si>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</si>
  <si>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</si>
  <si>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</si>
  <si>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</si>
  <si>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</si>
  <si>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</si>
  <si>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</si>
  <si>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</si>
  <si>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</si>
  <si>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</si>
  <si>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</si>
  <si>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</si>
  <si>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</si>
  <si>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</si>
  <si>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</si>
  <si>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</si>
  <si>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</si>
  <si>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</si>
  <si>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</si>
  <si>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</si>
  <si>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</si>
  <si>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</si>
  <si>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</si>
  <si>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</si>
  <si>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</si>
  <si>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</si>
  <si>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</si>
  <si>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</si>
  <si>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</si>
  <si>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</si>
  <si>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</si>
  <si>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</si>
  <si>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</si>
  <si>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</si>
  <si>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</si>
  <si>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</si>
  <si>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</si>
  <si>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</si>
  <si>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</si>
  <si>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</si>
  <si>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</si>
  <si>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</si>
  <si>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</si>
  <si>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</si>
  <si>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</si>
  <si>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</si>
  <si>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</si>
  <si>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</si>
  <si>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</si>
  <si>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</si>
  <si>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</si>
  <si>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</si>
  <si>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</si>
  <si>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</si>
  <si>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</si>
  <si>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</si>
  <si>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</si>
  <si>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</si>
  <si>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</si>
  <si>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</si>
  <si>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</si>
  <si>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</si>
  <si>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</si>
  <si>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</si>
  <si>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</si>
  <si>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</si>
  <si>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</si>
  <si>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</si>
  <si>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</si>
  <si>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</si>
  <si>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</si>
  <si>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</si>
  <si>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</si>
  <si>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</si>
  <si>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</si>
  <si>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</si>
  <si>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</si>
  <si>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</si>
  <si>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</si>
  <si>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</si>
  <si>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</si>
  <si>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</si>
  <si>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</si>
  <si>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</si>
  <si>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</si>
  <si>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</si>
  <si>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</si>
  <si>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</si>
  <si>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</si>
  <si>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</si>
  <si>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</si>
  <si>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</si>
  <si>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</si>
  <si>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</si>
  <si>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</si>
  <si>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</si>
  <si>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</si>
  <si>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</si>
  <si>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</si>
  <si>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</si>
  <si>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</si>
  <si>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</si>
  <si>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</si>
  <si>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</si>
  <si>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</si>
  <si>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</si>
  <si>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</si>
  <si>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</si>
  <si>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</si>
  <si>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</si>
  <si>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</si>
  <si>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</si>
  <si>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</si>
  <si>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</si>
  <si>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</si>
  <si>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</si>
  <si>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</si>
  <si>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</si>
  <si>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</si>
  <si>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</si>
  <si>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</si>
  <si>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</si>
  <si>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</si>
  <si>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</si>
  <si>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</si>
  <si>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</si>
  <si>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</si>
  <si>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</si>
  <si>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</si>
  <si>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</si>
  <si>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</si>
  <si>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</si>
  <si>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</si>
  <si>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</si>
  <si>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</si>
  <si>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</si>
  <si>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</si>
  <si>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</si>
  <si>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</si>
  <si>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</si>
  <si>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</si>
  <si>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</si>
  <si>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</si>
  <si>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</si>
  <si>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</si>
  <si>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</si>
  <si>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</si>
  <si>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</si>
  <si>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</si>
  <si>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</si>
  <si>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</si>
  <si>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</si>
  <si>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</si>
  <si>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</si>
  <si>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</si>
  <si>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</si>
  <si>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</si>
  <si>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</si>
  <si>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</si>
  <si>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</si>
  <si>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</si>
  <si>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</si>
  <si>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</si>
  <si>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</si>
  <si>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</si>
  <si>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</si>
  <si>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</si>
  <si>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</si>
  <si>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</si>
  <si>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</si>
  <si>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</si>
  <si>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</si>
  <si>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</si>
  <si>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</si>
  <si>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</si>
  <si>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</si>
  <si>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</si>
  <si>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</si>
  <si>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</si>
  <si>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</si>
  <si>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</si>
  <si>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</si>
  <si>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</si>
  <si>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</si>
  <si>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</si>
  <si>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</si>
  <si>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</si>
  <si>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</si>
  <si>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</si>
  <si>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</si>
  <si>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</si>
  <si>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</si>
  <si>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</si>
  <si>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</si>
  <si>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</si>
  <si>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</si>
  <si>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</si>
  <si>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</si>
  <si>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</si>
  <si>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</si>
  <si>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</si>
  <si>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</si>
  <si>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</si>
  <si>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</si>
  <si>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</si>
  <si>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</si>
  <si>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</si>
  <si>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</si>
  <si>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</si>
  <si>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</si>
  <si>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</si>
  <si>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</si>
  <si>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</si>
  <si>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</si>
  <si>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</si>
  <si>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</si>
  <si>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</si>
  <si>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</si>
  <si>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</si>
  <si>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</si>
  <si>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</si>
  <si>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</si>
  <si>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</si>
  <si>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</si>
  <si>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</si>
  <si>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</si>
  <si>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</si>
  <si>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</si>
  <si>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</si>
  <si>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</si>
  <si>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</si>
  <si>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</si>
  <si>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</si>
  <si>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</si>
  <si>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</si>
  <si>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</si>
  <si>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</si>
  <si>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</si>
  <si>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</si>
  <si>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</si>
  <si>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</si>
  <si>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</si>
  <si>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</si>
  <si>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</si>
  <si>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</si>
  <si>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</si>
  <si>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</si>
  <si>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</si>
  <si>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</si>
  <si>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</si>
  <si>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</si>
  <si>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</si>
  <si>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</si>
  <si>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</si>
  <si>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</si>
  <si>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</si>
  <si>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</si>
  <si>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</si>
  <si>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</si>
  <si>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</si>
  <si>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</si>
  <si>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</si>
  <si>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</si>
  <si>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</si>
  <si>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</si>
  <si>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</si>
  <si>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</si>
  <si>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</si>
  <si>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</si>
  <si>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</si>
  <si>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</si>
  <si>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</si>
  <si>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</si>
  <si>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</si>
  <si>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</si>
  <si>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</si>
  <si>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</si>
  <si>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</si>
  <si>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</si>
  <si>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</si>
  <si>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</si>
  <si>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</si>
  <si>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</si>
  <si>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</si>
  <si>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</si>
  <si>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</si>
  <si>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</si>
  <si>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</si>
  <si>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</si>
  <si>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</si>
  <si>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</si>
  <si>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</si>
  <si>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</si>
  <si>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</si>
  <si>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</si>
  <si>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</si>
  <si>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</si>
  <si>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</si>
  <si>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</si>
  <si>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</si>
  <si>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</si>
  <si>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</si>
  <si>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</si>
  <si>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</si>
  <si>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</si>
  <si>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</si>
  <si>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</si>
  <si>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</si>
  <si>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</si>
  <si>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</si>
  <si>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</si>
  <si>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</si>
  <si>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</si>
  <si>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</si>
  <si>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</si>
  <si>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</si>
  <si>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</si>
  <si>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</si>
  <si>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</si>
  <si>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</si>
  <si>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</si>
  <si>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</si>
  <si>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</si>
  <si>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</si>
  <si>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</si>
  <si>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</si>
  <si>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</si>
  <si>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</si>
  <si>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</si>
  <si>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</si>
  <si>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</si>
  <si>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</si>
  <si>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</si>
  <si>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</si>
  <si>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</si>
  <si>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</si>
  <si>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</si>
  <si>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</si>
  <si>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</si>
  <si>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</si>
  <si>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</si>
  <si>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</si>
  <si>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</si>
  <si>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</si>
  <si>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</si>
  <si>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</si>
  <si>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</si>
  <si>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</si>
  <si>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</si>
  <si>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</si>
  <si>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</si>
  <si>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</si>
  <si>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</si>
  <si>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</si>
  <si>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</si>
  <si>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</si>
  <si>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</si>
  <si>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</si>
  <si>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</si>
  <si>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</si>
  <si>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</si>
  <si>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</si>
  <si>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</si>
  <si>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</si>
  <si>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</si>
  <si>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</si>
  <si>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</si>
  <si>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</si>
  <si>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</si>
  <si>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</si>
  <si>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</si>
  <si>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</si>
  <si>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</si>
  <si>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</si>
  <si>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</si>
  <si>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</si>
  <si>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</si>
  <si>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</si>
  <si>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</si>
  <si>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</si>
  <si>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</si>
  <si>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</si>
  <si>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</si>
  <si>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</si>
  <si>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</si>
  <si>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</si>
  <si>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</si>
  <si>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</si>
  <si>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</si>
  <si>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</si>
  <si>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</si>
  <si>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</si>
  <si>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</si>
  <si>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</si>
  <si>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</si>
  <si>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</si>
  <si>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</si>
  <si>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</si>
  <si>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</si>
  <si>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</si>
  <si>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</si>
  <si>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</si>
  <si>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</si>
  <si>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</si>
  <si>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</si>
  <si>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</si>
  <si>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</si>
  <si>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</si>
  <si>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</si>
  <si>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</si>
  <si>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</si>
  <si>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</si>
  <si>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</si>
  <si>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</si>
  <si>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</si>
  <si>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</si>
  <si>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</si>
  <si>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</si>
  <si>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</si>
  <si>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</si>
  <si>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</si>
  <si>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</si>
  <si>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</si>
  <si>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</si>
  <si>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</si>
  <si>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</si>
  <si>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</si>
  <si>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</si>
  <si>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</si>
  <si>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</si>
  <si>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</si>
  <si>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</si>
  <si>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</si>
  <si>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</si>
  <si>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</si>
  <si>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</si>
  <si>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</si>
  <si>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</si>
  <si>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</si>
  <si>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</si>
  <si>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</si>
  <si>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</si>
  <si>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</si>
  <si>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</si>
  <si>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</si>
  <si>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</si>
  <si>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</si>
  <si>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</si>
  <si>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</si>
  <si>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</si>
  <si>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</si>
  <si>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</si>
  <si>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</si>
  <si>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</si>
  <si>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</si>
  <si>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</si>
  <si>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</si>
  <si>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</si>
  <si>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</si>
  <si>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</si>
  <si>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</si>
  <si>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</si>
  <si>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</si>
  <si>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</si>
  <si>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</si>
  <si>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</si>
  <si>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</si>
  <si>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</si>
  <si>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</si>
  <si>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</si>
  <si>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</si>
  <si>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</si>
  <si>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</si>
  <si>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</si>
  <si>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</si>
  <si>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</si>
  <si>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</si>
  <si>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</si>
  <si>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</si>
  <si>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</si>
  <si>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</si>
  <si>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</si>
  <si>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</si>
  <si>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</si>
  <si>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</si>
  <si>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</si>
  <si>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</si>
  <si>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</si>
  <si>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</si>
  <si>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</si>
  <si>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</si>
  <si>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</si>
  <si>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</si>
  <si>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</si>
  <si>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</si>
  <si>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</si>
  <si>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</si>
  <si>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</si>
  <si>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</si>
  <si>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</si>
  <si>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</si>
  <si>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</si>
  <si>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</si>
  <si>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</si>
  <si>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</si>
  <si>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</si>
  <si>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</si>
  <si>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</si>
  <si>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</si>
  <si>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</si>
  <si>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</si>
  <si>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</si>
  <si>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</si>
  <si>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</si>
  <si>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</si>
  <si>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</si>
  <si>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</si>
  <si>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</si>
  <si>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</si>
  <si>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</si>
  <si>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</si>
  <si>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</si>
  <si>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</si>
  <si>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</si>
  <si>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</si>
  <si>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</si>
  <si>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</si>
  <si>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</si>
  <si>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</si>
  <si>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</si>
  <si>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</si>
  <si>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</si>
  <si>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</si>
  <si>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</si>
  <si>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</si>
  <si>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</si>
  <si>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</si>
  <si>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</si>
  <si>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</si>
  <si>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</si>
  <si>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</si>
  <si>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</si>
  <si>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</si>
  <si>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</si>
  <si>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</si>
  <si>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</si>
  <si>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</si>
  <si>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</si>
  <si>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</si>
  <si>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</si>
  <si>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</si>
  <si>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</si>
  <si>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</si>
  <si>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</si>
  <si>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</si>
  <si>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</si>
  <si>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</si>
  <si>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</si>
  <si>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</si>
  <si>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</si>
  <si>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</si>
  <si>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</si>
  <si>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</si>
  <si>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</si>
  <si>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</si>
  <si>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</si>
  <si>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</si>
  <si>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</si>
  <si>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</si>
  <si>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</si>
  <si>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</si>
  <si>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</si>
  <si>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</si>
  <si>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</si>
  <si>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</si>
  <si>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</si>
  <si>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</si>
  <si>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</si>
  <si>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</si>
  <si>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</si>
  <si>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</si>
  <si>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</si>
  <si>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</si>
  <si>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</si>
  <si>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</si>
  <si>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</si>
  <si>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</si>
  <si>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</si>
  <si>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</si>
  <si>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</si>
  <si>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</si>
  <si>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</si>
  <si>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</si>
  <si>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</si>
  <si>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</si>
  <si>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</si>
  <si>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</si>
  <si>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</si>
  <si>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</si>
  <si>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</si>
  <si>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</si>
  <si>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</si>
  <si>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</si>
  <si>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</si>
  <si>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</si>
  <si>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</si>
  <si>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</si>
  <si>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</si>
  <si>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</si>
  <si>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</si>
  <si>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</si>
  <si>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</si>
  <si>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</si>
  <si>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</si>
  <si>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</si>
  <si>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</si>
  <si>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</si>
  <si>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</si>
  <si>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</si>
  <si>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</si>
  <si>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</si>
  <si>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</si>
  <si>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</si>
  <si>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</si>
  <si>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</si>
  <si>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</si>
  <si>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</si>
  <si>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</si>
  <si>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</si>
  <si>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</si>
  <si>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</si>
  <si>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</si>
  <si>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</si>
  <si>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</si>
  <si>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</si>
  <si>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</si>
  <si>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</si>
  <si>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</si>
  <si>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</si>
  <si>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</si>
  <si>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</si>
  <si>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</si>
  <si>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</si>
  <si>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</si>
  <si>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</si>
  <si>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</si>
  <si>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</si>
  <si>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</si>
  <si>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</si>
  <si>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</si>
  <si>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</si>
  <si>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</si>
  <si>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</si>
  <si>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</si>
  <si>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</si>
  <si>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</si>
  <si>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</si>
  <si>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</si>
  <si>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</si>
  <si>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</si>
  <si>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</si>
  <si>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</si>
  <si>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</si>
  <si>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</si>
  <si>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</si>
  <si>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</si>
  <si>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</si>
  <si>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</si>
  <si>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</si>
  <si>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</si>
  <si>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</si>
  <si>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</si>
  <si>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</si>
  <si>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</si>
  <si>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</si>
  <si>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</si>
  <si>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</si>
  <si>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</si>
  <si>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</si>
  <si>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</si>
  <si>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</si>
  <si>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</si>
  <si>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</si>
  <si>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</si>
  <si>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</si>
  <si>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</si>
  <si>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</si>
  <si>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</si>
  <si>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</si>
  <si>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</si>
  <si>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</si>
  <si>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</si>
  <si>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</si>
  <si>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</si>
  <si>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</si>
  <si>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</si>
  <si>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</si>
  <si>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</si>
  <si>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</si>
  <si>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</si>
  <si>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</si>
  <si>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</si>
  <si>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</si>
  <si>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</si>
  <si>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</si>
  <si>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</si>
  <si>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</si>
  <si>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</si>
  <si>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</si>
  <si>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</si>
  <si>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</si>
  <si>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</si>
  <si>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</si>
  <si>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</si>
  <si>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</si>
  <si>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</si>
  <si>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</si>
  <si>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</si>
  <si>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</si>
  <si>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</si>
  <si>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</si>
  <si>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</si>
  <si>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</si>
  <si>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</si>
  <si>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</si>
  <si>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</si>
  <si>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</si>
  <si>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</si>
  <si>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</si>
  <si>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</si>
  <si>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</si>
  <si>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</si>
  <si>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</si>
  <si>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</si>
  <si>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</si>
  <si>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</si>
  <si>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</si>
  <si>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</si>
  <si>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</si>
  <si>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</si>
  <si>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</si>
  <si>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</si>
  <si>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</si>
  <si>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</si>
  <si>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</si>
  <si>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</si>
  <si>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</si>
  <si>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</si>
  <si>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</si>
  <si>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</si>
  <si>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</si>
  <si>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</si>
  <si>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</si>
  <si>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</si>
  <si>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</si>
  <si>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</si>
  <si>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</si>
  <si>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</si>
  <si>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</si>
  <si>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</si>
  <si>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</si>
  <si>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</si>
  <si>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</si>
  <si>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</si>
  <si>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</si>
  <si>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</si>
  <si>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</si>
  <si>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</si>
  <si>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</si>
  <si>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</si>
  <si>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</si>
  <si>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</si>
  <si>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</si>
  <si>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</si>
  <si>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</si>
  <si>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</si>
  <si>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</si>
  <si>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</si>
  <si>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</si>
  <si>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</si>
  <si>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</si>
  <si>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</si>
  <si>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</si>
  <si>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</si>
  <si>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</si>
  <si>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</si>
  <si>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</si>
  <si>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</si>
  <si>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</si>
  <si>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</si>
  <si>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</si>
  <si>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</si>
  <si>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</si>
  <si>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</si>
  <si>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</si>
  <si>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</si>
  <si>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</si>
  <si>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</si>
  <si>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</si>
  <si>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</si>
  <si>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</si>
  <si>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</si>
  <si>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</si>
  <si>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</si>
  <si>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</si>
  <si>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</si>
  <si>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</si>
  <si>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</si>
  <si>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</si>
  <si>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</si>
  <si>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</si>
  <si>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</si>
  <si>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</si>
  <si>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</si>
  <si>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</si>
  <si>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</si>
  <si>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</si>
  <si>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</si>
  <si>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</si>
  <si>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</si>
  <si>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</si>
  <si>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</si>
  <si>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</si>
  <si>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</si>
  <si>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</si>
  <si>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</si>
  <si>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</si>
  <si>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</si>
  <si>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</si>
  <si>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</si>
  <si>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</si>
  <si>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</si>
  <si>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</si>
  <si>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</si>
  <si>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</si>
  <si>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</si>
  <si>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</si>
  <si>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</si>
  <si>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</si>
  <si>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</si>
  <si>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</si>
  <si>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</si>
  <si>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</si>
  <si>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</si>
  <si>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</si>
  <si>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</si>
  <si>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</si>
  <si>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</si>
  <si>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</si>
  <si>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</si>
  <si>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</si>
  <si>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</si>
  <si>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</si>
  <si>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</si>
  <si>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</si>
  <si>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</si>
  <si>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</si>
  <si>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</si>
  <si>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</si>
  <si>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</si>
  <si>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</si>
  <si>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</si>
  <si>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</si>
  <si>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</si>
  <si>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</si>
  <si>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</si>
  <si>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</si>
  <si>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</si>
  <si>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</si>
  <si>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</si>
  <si>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</si>
  <si>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</si>
  <si>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</si>
  <si>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</si>
  <si>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</si>
  <si>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</si>
  <si>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</si>
  <si>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</si>
  <si>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</si>
  <si>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</si>
  <si>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</si>
  <si>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</si>
  <si>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</si>
  <si>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</si>
  <si>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</si>
  <si>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</si>
  <si>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</si>
  <si>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</si>
  <si>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</si>
  <si>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</si>
  <si>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</si>
  <si>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</si>
  <si>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</si>
  <si>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</si>
  <si>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</si>
  <si>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</si>
  <si>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</si>
  <si>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</si>
  <si>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</si>
  <si>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</si>
  <si>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</si>
  <si>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</si>
  <si>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</si>
  <si>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</si>
  <si>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</si>
  <si>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</si>
  <si>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</si>
  <si>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</si>
  <si>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</si>
  <si>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</si>
  <si>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</si>
  <si>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</si>
  <si>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</si>
  <si>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</si>
  <si>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</si>
  <si>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</si>
  <si>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</si>
  <si>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</si>
  <si>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</si>
  <si>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</si>
  <si>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</si>
  <si>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</si>
  <si>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</si>
  <si>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</si>
  <si>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</si>
  <si>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</si>
  <si>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</si>
  <si>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</si>
  <si>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</si>
  <si>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</si>
  <si>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</si>
  <si>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</si>
  <si>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</si>
  <si>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</si>
  <si>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</si>
  <si>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</si>
  <si>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</si>
  <si>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</si>
  <si>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</si>
  <si>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</si>
  <si>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</si>
  <si>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</si>
  <si>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</si>
  <si>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</si>
  <si>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</si>
  <si>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</si>
  <si>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</si>
  <si>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</si>
  <si>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</si>
  <si>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</si>
  <si>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</si>
  <si>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</si>
  <si>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</si>
  <si>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</si>
  <si>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</si>
  <si>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</si>
  <si>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</si>
  <si>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</si>
  <si>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</si>
  <si>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</si>
  <si>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</si>
  <si>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</si>
  <si>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</si>
  <si>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</si>
  <si>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</si>
  <si>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</si>
  <si>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</si>
  <si>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</si>
  <si>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</si>
  <si>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</si>
  <si>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</si>
  <si>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</si>
  <si>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</si>
  <si>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</si>
  <si>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</si>
  <si>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</si>
  <si>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</si>
  <si>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</si>
  <si>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</si>
  <si>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</si>
  <si>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</si>
  <si>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</si>
  <si>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</si>
  <si>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</si>
  <si>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</si>
  <si>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</si>
  <si>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</si>
  <si>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</si>
  <si>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</si>
  <si>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</si>
  <si>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</si>
  <si>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</si>
  <si>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</si>
  <si>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</si>
  <si>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</si>
  <si>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</si>
  <si>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</si>
  <si>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</si>
  <si>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</si>
  <si>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</si>
  <si>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</si>
  <si>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</si>
  <si>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</si>
  <si>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</si>
  <si>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</si>
  <si>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</si>
  <si>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</si>
  <si>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</si>
  <si>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</si>
  <si>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</si>
  <si>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</si>
  <si>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</si>
  <si>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</si>
  <si>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</si>
  <si>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</si>
  <si>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</si>
  <si>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</si>
  <si>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</si>
  <si>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</si>
  <si>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</si>
  <si>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</si>
  <si>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</si>
  <si>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</si>
  <si>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</si>
  <si>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</si>
  <si>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</si>
  <si>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</si>
  <si>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</si>
  <si>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</si>
  <si>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</si>
  <si>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</si>
  <si>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</si>
  <si>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</si>
  <si>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</si>
  <si>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</si>
  <si>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</si>
  <si>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</si>
  <si>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</si>
  <si>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</si>
  <si>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</si>
  <si>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</si>
  <si>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</si>
  <si>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</si>
  <si>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</si>
  <si>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</si>
  <si>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</si>
  <si>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</si>
  <si>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</si>
  <si>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</si>
  <si>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</si>
  <si>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</si>
  <si>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</si>
  <si>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</si>
  <si>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</si>
  <si>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</si>
  <si>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</si>
  <si>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</si>
  <si>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</si>
  <si>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</si>
  <si>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</si>
  <si>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</si>
  <si>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</si>
  <si>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</si>
  <si>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</si>
  <si>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</si>
  <si>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</si>
  <si>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</si>
  <si>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</si>
  <si>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</si>
  <si>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</si>
  <si>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</si>
  <si>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</si>
  <si>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</si>
  <si>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</si>
  <si>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</si>
  <si>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</si>
  <si>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</si>
  <si>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</si>
  <si>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</si>
  <si>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</si>
  <si>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</si>
  <si>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</si>
  <si>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</si>
  <si>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</si>
  <si>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</si>
  <si>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</si>
  <si>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</si>
  <si>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</si>
  <si>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</si>
  <si>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</si>
  <si>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</si>
  <si>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</si>
  <si>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</si>
  <si>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</si>
  <si>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</si>
  <si>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</si>
  <si>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</si>
  <si>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</si>
  <si>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</si>
  <si>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</si>
  <si>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</si>
  <si>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</si>
  <si>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</si>
  <si>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</si>
  <si>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</si>
  <si>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</si>
  <si>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</si>
  <si>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</si>
  <si>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</si>
  <si>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</si>
  <si>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</si>
  <si>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</si>
  <si>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</si>
  <si>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</si>
  <si>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</si>
  <si>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</si>
  <si>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</si>
  <si>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</si>
  <si>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</si>
  <si>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</si>
  <si>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</si>
  <si>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</si>
  <si>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</si>
  <si>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</si>
  <si>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</si>
  <si>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</si>
  <si>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</si>
  <si>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</si>
  <si>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</si>
  <si>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</si>
  <si>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</si>
  <si>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</si>
  <si>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</si>
  <si>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</si>
  <si>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</si>
  <si>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</si>
  <si>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</si>
  <si>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</si>
  <si>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</si>
  <si>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</si>
  <si>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</si>
  <si>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</si>
  <si>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</si>
  <si>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</si>
  <si>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</si>
  <si>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</si>
  <si>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</si>
  <si>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</si>
  <si>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</si>
  <si>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</si>
  <si>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</si>
  <si>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</si>
  <si>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</si>
  <si>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</si>
  <si>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</si>
  <si>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</si>
  <si>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</si>
  <si>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</si>
  <si>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</si>
  <si>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</si>
  <si>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</si>
  <si>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</si>
  <si>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</si>
  <si>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</si>
  <si>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</si>
  <si>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</si>
  <si>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</si>
  <si>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</si>
  <si>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</si>
  <si>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</si>
  <si>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</si>
  <si>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</si>
  <si>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</si>
  <si>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</si>
  <si>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</si>
  <si>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</si>
  <si>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</si>
  <si>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</si>
  <si>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</si>
  <si>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</si>
  <si>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</si>
  <si>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</si>
  <si>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</si>
  <si>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</si>
  <si>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</si>
  <si>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</si>
  <si>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</si>
  <si>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</si>
  <si>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</si>
  <si>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</si>
  <si>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</si>
  <si>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</si>
  <si>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</si>
  <si>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</si>
  <si>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</si>
  <si>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</si>
  <si>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</si>
  <si>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</si>
  <si>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</si>
  <si>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</si>
  <si>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</si>
  <si>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</si>
  <si>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</si>
  <si>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</si>
  <si>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</si>
  <si>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</si>
  <si>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</si>
  <si>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</si>
  <si>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</si>
  <si>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</si>
  <si>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</si>
  <si>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</si>
  <si>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</si>
  <si>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</si>
  <si>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</si>
  <si>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</si>
  <si>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</si>
  <si>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</si>
  <si>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</si>
  <si>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</si>
  <si>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</si>
  <si>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</si>
  <si>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</si>
  <si>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</si>
  <si>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</si>
  <si>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</si>
  <si>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</si>
  <si>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</si>
  <si>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</si>
  <si>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</si>
  <si>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</si>
  <si>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</si>
  <si>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</si>
  <si>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</si>
  <si>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</si>
  <si>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</si>
  <si>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</si>
  <si>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</si>
  <si>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</si>
  <si>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</si>
  <si>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</si>
  <si>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</si>
  <si>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</si>
  <si>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</si>
  <si>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</si>
  <si>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</si>
  <si>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</si>
  <si>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</si>
  <si>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</si>
  <si>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</si>
  <si>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</si>
  <si>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</si>
  <si>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</si>
  <si>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</si>
  <si>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</si>
  <si>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</si>
  <si>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</si>
  <si>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</si>
  <si>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</si>
  <si>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</si>
  <si>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</si>
  <si>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</si>
  <si>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</si>
  <si>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</si>
  <si>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</si>
  <si>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</si>
  <si>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</si>
  <si>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</si>
  <si>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</si>
  <si>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</si>
  <si>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</si>
  <si>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</si>
  <si>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</si>
  <si>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</si>
  <si>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</si>
  <si>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</si>
  <si>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</si>
  <si>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</si>
  <si>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</si>
  <si>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</si>
  <si>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</si>
  <si>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</si>
  <si>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</si>
  <si>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</si>
  <si>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</si>
  <si>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</si>
  <si>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</si>
  <si>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</si>
  <si>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</si>
  <si>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</si>
  <si>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</si>
  <si>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</si>
  <si>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</si>
  <si>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</si>
  <si>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</si>
  <si>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</si>
  <si>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</si>
  <si>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</si>
  <si>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</si>
  <si>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</si>
  <si>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</si>
  <si>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</si>
  <si>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</si>
  <si>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</si>
  <si>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</si>
  <si>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</si>
  <si>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</si>
  <si>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</si>
  <si>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</si>
  <si>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</si>
  <si>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</si>
  <si>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</si>
  <si>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</si>
  <si>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</si>
  <si>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</si>
  <si>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</si>
  <si>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</si>
  <si>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</si>
  <si>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</si>
  <si>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</si>
  <si>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</si>
  <si>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</si>
  <si>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</si>
  <si>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</si>
  <si>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</si>
  <si>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</si>
  <si>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</si>
  <si>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</si>
  <si>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</si>
  <si>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</si>
  <si>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</si>
  <si>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</si>
  <si>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</si>
  <si>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</si>
  <si>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</si>
  <si>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</si>
  <si>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</si>
  <si>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</si>
  <si>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</si>
  <si>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</si>
  <si>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</si>
  <si>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</si>
  <si>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</si>
  <si>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</si>
  <si>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</si>
  <si>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</si>
  <si>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</si>
  <si>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</si>
  <si>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</si>
  <si>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</si>
  <si>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</si>
  <si>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</si>
  <si>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</si>
  <si>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</si>
  <si>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</si>
  <si>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</si>
  <si>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</si>
  <si>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</si>
  <si>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</si>
  <si>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</si>
  <si>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</si>
  <si>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</si>
  <si>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</si>
  <si>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</si>
  <si>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</si>
  <si>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</si>
  <si>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</si>
  <si>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</si>
  <si>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</si>
  <si>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</si>
  <si>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</si>
  <si>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</si>
  <si>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</si>
  <si>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</si>
  <si>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</si>
  <si>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</si>
  <si>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</si>
  <si>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</si>
  <si>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</si>
  <si>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</si>
  <si>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</si>
  <si>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</si>
  <si>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</si>
  <si>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</si>
  <si>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</si>
  <si>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</si>
  <si>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</si>
  <si>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</si>
  <si>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</si>
  <si>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</si>
  <si>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</si>
  <si>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</si>
  <si>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</si>
  <si>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</si>
  <si>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</si>
  <si>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</si>
  <si>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</si>
  <si>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</si>
  <si>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</si>
  <si>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</si>
  <si>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</si>
  <si>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</si>
  <si>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</si>
  <si>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</si>
  <si>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</si>
  <si>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</si>
  <si>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</si>
  <si>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</si>
  <si>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</si>
  <si>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</si>
  <si>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</si>
  <si>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</si>
  <si>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</si>
  <si>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</si>
  <si>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</si>
  <si>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</si>
  <si>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</si>
  <si>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</si>
  <si>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</si>
  <si>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</si>
  <si>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</si>
  <si>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</si>
  <si>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</si>
  <si>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</si>
  <si>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</si>
  <si>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</si>
  <si>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</si>
  <si>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</si>
  <si>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</si>
  <si>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</si>
  <si>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</si>
  <si>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</si>
  <si>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</si>
  <si>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</si>
  <si>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</si>
  <si>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</si>
  <si>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</si>
  <si>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</si>
  <si>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</si>
  <si>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</si>
  <si>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</si>
  <si>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</si>
  <si>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</si>
  <si>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</si>
  <si>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</si>
  <si>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</si>
  <si>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</si>
  <si>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</si>
  <si>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</si>
  <si>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</si>
  <si>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</si>
  <si>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</si>
  <si>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</si>
  <si>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</si>
  <si>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</si>
  <si>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</si>
  <si>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</si>
  <si>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</si>
  <si>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</si>
  <si>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</si>
  <si>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</si>
  <si>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</si>
  <si>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</si>
  <si>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</si>
  <si>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</si>
  <si>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</si>
  <si>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</si>
  <si>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</si>
  <si>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</si>
  <si>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</si>
  <si>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</si>
  <si>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</si>
  <si>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</si>
  <si>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</si>
  <si>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</si>
  <si>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</si>
  <si>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</si>
  <si>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</si>
  <si>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</si>
  <si>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</si>
  <si>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</si>
  <si>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</si>
  <si>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</si>
  <si>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</si>
  <si>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</si>
  <si>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</si>
  <si>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</si>
  <si>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</si>
  <si>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</si>
  <si>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</si>
  <si>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</si>
  <si>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</si>
  <si>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</si>
  <si>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</si>
  <si>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</si>
  <si>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</si>
  <si>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</si>
  <si>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</si>
  <si>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</si>
  <si>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</si>
  <si>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</si>
  <si>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</si>
  <si>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</si>
  <si>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</si>
  <si>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</si>
  <si>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</si>
  <si>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</si>
  <si>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</si>
  <si>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</si>
  <si>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</si>
  <si>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</si>
  <si>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</si>
  <si>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</si>
  <si>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</si>
  <si>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</si>
  <si>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</si>
  <si>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</si>
  <si>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</si>
  <si>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</si>
  <si>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</si>
  <si>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</si>
  <si>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</si>
  <si>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</si>
  <si>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</si>
  <si>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</si>
  <si>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</si>
  <si>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</si>
  <si>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</si>
  <si>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</si>
  <si>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</si>
  <si>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</si>
  <si>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</si>
  <si>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</si>
  <si>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</si>
  <si>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</si>
  <si>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</si>
  <si>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</si>
  <si>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</si>
  <si>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</si>
  <si>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</si>
  <si>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</si>
  <si>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</si>
  <si>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</si>
  <si>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</si>
  <si>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</si>
  <si>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</si>
  <si>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</si>
  <si>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</si>
  <si>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</si>
  <si>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</si>
  <si>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</si>
  <si>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</si>
  <si>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</si>
  <si>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</si>
  <si>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</si>
  <si>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</si>
  <si>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</si>
  <si>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</si>
  <si>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</si>
  <si>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</si>
  <si>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</si>
  <si>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</si>
  <si>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</si>
  <si>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</si>
  <si>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</si>
  <si>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</si>
  <si>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</si>
  <si>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</si>
  <si>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</si>
  <si>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</si>
  <si>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</si>
  <si>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</si>
  <si>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</si>
  <si>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</si>
  <si>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</si>
  <si>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</si>
  <si>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</si>
  <si>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</si>
  <si>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</si>
  <si>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</si>
  <si>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</si>
  <si>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</si>
  <si>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</si>
  <si>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</si>
  <si>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</si>
  <si>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</si>
  <si>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</si>
  <si>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</si>
  <si>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</si>
  <si>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</si>
  <si>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</si>
  <si>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</si>
  <si>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</si>
  <si>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</si>
  <si>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</si>
  <si>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</si>
  <si>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</si>
  <si>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</si>
  <si>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</si>
  <si>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</si>
  <si>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</si>
  <si>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</si>
  <si>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</si>
  <si>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</si>
  <si>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</si>
  <si>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</si>
  <si>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</si>
  <si>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</si>
  <si>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</si>
  <si>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</si>
  <si>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</si>
  <si>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</si>
  <si>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</si>
  <si>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</si>
  <si>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</si>
  <si>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</si>
  <si>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</si>
  <si>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</si>
  <si>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</si>
  <si>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</si>
  <si>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</si>
  <si>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</si>
  <si>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</si>
  <si>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</si>
  <si>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</si>
  <si>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</si>
  <si>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</si>
  <si>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</si>
  <si>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</si>
  <si>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</si>
  <si>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</si>
  <si>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</si>
  <si>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</si>
  <si>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</si>
  <si>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</si>
  <si>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</si>
  <si>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</si>
  <si>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</si>
  <si>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</si>
  <si>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</si>
  <si>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</si>
  <si>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</si>
  <si>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</si>
  <si>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</si>
  <si>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</si>
  <si>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</si>
  <si>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</si>
  <si>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</si>
  <si>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</si>
  <si>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</si>
  <si>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</si>
  <si>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</si>
  <si>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</si>
  <si>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</si>
  <si>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</si>
  <si>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</si>
  <si>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</si>
  <si>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</si>
  <si>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</si>
  <si>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</si>
  <si>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</si>
  <si>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</si>
  <si>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</si>
  <si>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</si>
  <si>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</si>
  <si>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</si>
  <si>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</si>
  <si>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</si>
  <si>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</si>
  <si>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</si>
  <si>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</si>
  <si>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</si>
  <si>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</si>
  <si>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</si>
  <si>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</si>
  <si>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</si>
  <si>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</si>
  <si>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</si>
  <si>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</si>
  <si>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</si>
  <si>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</si>
  <si>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</si>
  <si>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</si>
  <si>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</si>
  <si>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</si>
  <si>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</si>
  <si>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</si>
  <si>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</si>
  <si>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</si>
  <si>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</si>
  <si>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</si>
  <si>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</si>
  <si>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</si>
  <si>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</si>
  <si>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</si>
  <si>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</si>
  <si>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</si>
  <si>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</si>
  <si>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</si>
  <si>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</si>
  <si>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</si>
  <si>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</si>
  <si>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</si>
  <si>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</si>
  <si>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</si>
  <si>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</si>
  <si>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</si>
  <si>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</si>
  <si>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</si>
  <si>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</si>
  <si>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</si>
  <si>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</si>
  <si>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</si>
  <si>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</si>
  <si>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</si>
  <si>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</si>
  <si>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</si>
  <si>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</si>
  <si>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</si>
  <si>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</si>
  <si>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</si>
  <si>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</si>
  <si>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</si>
  <si>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</si>
  <si>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</si>
  <si>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</si>
  <si>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</si>
  <si>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</si>
  <si>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</si>
  <si>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</si>
  <si>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</si>
  <si>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</si>
  <si>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</si>
  <si>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</si>
  <si>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</si>
  <si>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</si>
  <si>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</si>
  <si>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</si>
  <si>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</si>
  <si>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</si>
  <si>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</si>
  <si>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</si>
  <si>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</si>
  <si>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</si>
  <si>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</si>
  <si>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</si>
  <si>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</si>
  <si>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</si>
  <si>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</si>
  <si>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</si>
  <si>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</si>
  <si>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</si>
  <si>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</si>
  <si>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</si>
  <si>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</si>
  <si>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</si>
  <si>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</si>
  <si>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</si>
  <si>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</si>
  <si>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</si>
  <si>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</si>
  <si>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</si>
  <si>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</si>
  <si>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</si>
  <si>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</si>
  <si>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</si>
  <si>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</si>
  <si>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</si>
  <si>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</si>
  <si>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</si>
  <si>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</si>
  <si>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</si>
  <si>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</si>
  <si>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</si>
  <si>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</si>
  <si>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</si>
  <si>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</si>
  <si>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</si>
  <si>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</si>
  <si>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</si>
  <si>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</si>
  <si>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</si>
  <si>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</si>
  <si>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</si>
  <si>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</si>
  <si>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</si>
  <si>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</si>
  <si>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</si>
  <si>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</si>
  <si>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</si>
  <si>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</si>
  <si>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</si>
  <si>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</si>
  <si>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</si>
  <si>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</si>
  <si>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</si>
  <si>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</si>
  <si>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</si>
  <si>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</si>
  <si>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</si>
  <si>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</si>
  <si>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</si>
  <si>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</si>
  <si>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</si>
  <si>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</si>
  <si>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</si>
  <si>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</si>
  <si>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</si>
  <si>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</si>
  <si>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</si>
  <si>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</si>
  <si>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</si>
  <si>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</si>
  <si>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</si>
  <si>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</si>
  <si>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</si>
  <si>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</si>
  <si>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</si>
  <si>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</si>
  <si>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</si>
  <si>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</si>
  <si>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</si>
  <si>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</si>
  <si>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</si>
  <si>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</si>
  <si>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</si>
  <si>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</si>
  <si>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</si>
  <si>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</si>
  <si>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</si>
  <si>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</si>
  <si>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</si>
  <si>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</si>
  <si>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</si>
  <si>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</si>
  <si>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</si>
  <si>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</si>
  <si>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</si>
  <si>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</si>
  <si>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</si>
  <si>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</si>
  <si>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</si>
  <si>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</si>
  <si>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</si>
  <si>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</si>
  <si>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</si>
  <si>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</si>
  <si>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</si>
  <si>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</si>
  <si>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</si>
  <si>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</si>
  <si>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</si>
  <si>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</si>
  <si>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</si>
  <si>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</si>
  <si>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</si>
  <si>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</si>
  <si>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</si>
  <si>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</si>
  <si>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</si>
  <si>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</si>
  <si>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</si>
  <si>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</si>
  <si>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</si>
  <si>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</si>
  <si>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</si>
  <si>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</si>
  <si>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</si>
  <si>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</si>
  <si>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</si>
  <si>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</si>
  <si>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</si>
  <si>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</si>
  <si>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</si>
  <si>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</si>
  <si>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</si>
  <si>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</si>
  <si>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</si>
  <si>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</si>
  <si>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</si>
  <si>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</si>
  <si>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</si>
  <si>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</si>
  <si>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</si>
  <si>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</si>
  <si>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</si>
  <si>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</si>
  <si>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</si>
  <si>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</si>
  <si>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</si>
  <si>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</si>
  <si>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</si>
  <si>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</si>
  <si>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</si>
  <si>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</si>
  <si>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</si>
  <si>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</si>
  <si>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</si>
  <si>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</si>
  <si>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</si>
  <si>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</si>
  <si>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</si>
  <si>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</si>
  <si>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</si>
  <si>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</si>
  <si>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</si>
  <si>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</si>
  <si>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</si>
  <si>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</si>
  <si>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</si>
  <si>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</si>
  <si>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</si>
  <si>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</si>
  <si>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</si>
  <si>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</si>
  <si>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</si>
  <si>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</si>
  <si>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</si>
  <si>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</si>
  <si>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</si>
  <si>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</si>
  <si>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</si>
  <si>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</si>
  <si>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</si>
  <si>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</si>
  <si>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</si>
  <si>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</si>
  <si>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</si>
  <si>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</si>
  <si>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</si>
  <si>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</si>
  <si>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</si>
  <si>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</si>
  <si>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</si>
  <si>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</si>
  <si>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</si>
  <si>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</si>
  <si>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</si>
  <si>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</si>
  <si>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</si>
  <si>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</si>
  <si>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</si>
  <si>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</si>
  <si>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</si>
  <si>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</si>
  <si>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</si>
  <si>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</si>
  <si>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</si>
  <si>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</si>
  <si>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</si>
  <si>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</si>
  <si>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</si>
  <si>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</si>
  <si>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</si>
  <si>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</si>
  <si>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</si>
  <si>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</si>
  <si>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</si>
  <si>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</si>
  <si>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</si>
  <si>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</si>
  <si>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</si>
  <si>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</si>
  <si>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</si>
  <si>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</si>
  <si>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</si>
  <si>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</si>
  <si>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</si>
  <si>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</si>
  <si>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</si>
  <si>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</si>
  <si>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</si>
  <si>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</si>
  <si>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</si>
  <si>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</si>
  <si>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</si>
  <si>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</si>
  <si>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</si>
  <si>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</si>
  <si>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</si>
  <si>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</si>
  <si>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</si>
  <si>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</si>
  <si>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</si>
  <si>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</si>
  <si>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</si>
  <si>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</si>
  <si>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</si>
  <si>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</si>
  <si>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</si>
  <si>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</si>
  <si>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</si>
  <si>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</si>
  <si>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</si>
  <si>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</si>
  <si>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</si>
  <si>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</si>
  <si>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</si>
  <si>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</si>
  <si>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</si>
  <si>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</si>
  <si>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</si>
  <si>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</si>
  <si>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</si>
  <si>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</si>
  <si>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</si>
  <si>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</si>
  <si>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</si>
  <si>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</si>
  <si>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</si>
  <si>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</si>
  <si>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</si>
  <si>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</si>
  <si>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</si>
  <si>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</si>
  <si>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</si>
  <si>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</si>
  <si>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</si>
  <si>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</si>
  <si>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</si>
  <si>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</si>
  <si>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</si>
  <si>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</si>
  <si>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</si>
  <si>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</si>
  <si>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</si>
  <si>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</si>
  <si>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</si>
  <si>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</si>
  <si>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</si>
  <si>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</si>
  <si>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</si>
  <si>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</si>
  <si>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</si>
  <si>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</si>
  <si>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</si>
  <si>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</si>
  <si>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</si>
  <si>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</si>
  <si>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</si>
  <si>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</si>
  <si>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</si>
  <si>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</si>
  <si>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</si>
  <si>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</si>
  <si>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</si>
  <si>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</si>
  <si>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</si>
  <si>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</si>
  <si>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</si>
  <si>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</si>
  <si>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</si>
  <si>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</si>
  <si>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</si>
  <si>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</si>
  <si>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</si>
  <si>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</si>
  <si>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</si>
  <si>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</si>
  <si>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</si>
  <si>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</si>
  <si>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</si>
  <si>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</si>
  <si>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</si>
  <si>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</si>
  <si>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</si>
  <si>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</si>
  <si>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</si>
  <si>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</si>
  <si>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</si>
  <si>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</si>
  <si>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</si>
  <si>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</si>
  <si>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</si>
  <si>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</si>
  <si>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</si>
  <si>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</si>
  <si>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</si>
  <si>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</si>
  <si>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</si>
  <si>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</si>
  <si>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</si>
  <si>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</si>
  <si>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</si>
  <si>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</si>
  <si>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</si>
  <si>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</si>
  <si>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</si>
  <si>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</si>
  <si>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</si>
  <si>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</si>
  <si>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</si>
  <si>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</si>
  <si>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</si>
  <si>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</si>
  <si>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</si>
  <si>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</si>
  <si>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</si>
  <si>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</si>
  <si>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</si>
  <si>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</si>
  <si>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</si>
  <si>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</si>
  <si>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</si>
  <si>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</si>
  <si>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</si>
  <si>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</si>
  <si>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</si>
  <si>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</si>
  <si>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</si>
  <si>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</si>
  <si>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</si>
  <si>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</si>
  <si>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</si>
  <si>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</si>
  <si>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</si>
  <si>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</si>
  <si>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</si>
  <si>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</si>
  <si>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</si>
  <si>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</si>
  <si>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</si>
  <si>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</si>
  <si>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</si>
  <si>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</si>
  <si>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</si>
  <si>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</si>
  <si>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</si>
  <si>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</si>
  <si>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</si>
  <si>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</si>
  <si>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</si>
  <si>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</si>
  <si>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</si>
  <si>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</si>
  <si>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</si>
  <si>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</si>
  <si>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</si>
  <si>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</si>
  <si>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</si>
  <si>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</si>
  <si>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</si>
  <si>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</si>
  <si>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</si>
  <si>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</si>
  <si>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</si>
  <si>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</si>
  <si>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</si>
  <si>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</si>
  <si>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</si>
  <si>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</si>
  <si>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</si>
  <si>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</si>
  <si>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</si>
  <si>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</si>
  <si>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</si>
  <si>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</si>
  <si>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</si>
  <si>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</si>
  <si>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</si>
  <si>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</si>
  <si>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</si>
  <si>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</si>
  <si>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</si>
  <si>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</si>
  <si>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</si>
  <si>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</si>
  <si>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</si>
  <si>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</si>
  <si>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</si>
  <si>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</si>
  <si>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</si>
  <si>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</si>
  <si>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</si>
  <si>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</si>
  <si>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</si>
  <si>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</si>
  <si>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</si>
  <si>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</si>
  <si>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</si>
  <si>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</si>
  <si>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</si>
  <si>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</si>
  <si>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</si>
  <si>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</si>
  <si>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</si>
  <si>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</si>
  <si>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</si>
  <si>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</si>
  <si>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</si>
  <si>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</si>
  <si>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</si>
  <si>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</si>
  <si>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</si>
  <si>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</si>
  <si>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</si>
  <si>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</si>
  <si>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</si>
  <si>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</si>
  <si>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</si>
  <si>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</si>
  <si>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</si>
  <si>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</si>
  <si>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</si>
  <si>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</si>
  <si>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</si>
  <si>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</si>
  <si>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</si>
  <si>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</si>
  <si>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</si>
  <si>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</si>
  <si>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</si>
  <si>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</si>
  <si>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</si>
  <si>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</si>
  <si>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</si>
  <si>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</si>
  <si>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</si>
  <si>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</si>
  <si>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</si>
  <si>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</si>
  <si>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</si>
  <si>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</si>
  <si>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</si>
  <si>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</si>
  <si>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</si>
  <si>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</si>
  <si>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</si>
  <si>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</si>
  <si>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</si>
  <si>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</si>
  <si>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</si>
  <si>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</si>
  <si>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</si>
  <si>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</si>
  <si>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</si>
  <si>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</si>
  <si>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</si>
  <si>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</si>
  <si>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</si>
  <si>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</si>
  <si>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</si>
  <si>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</si>
  <si>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</si>
  <si>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</si>
  <si>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</si>
  <si>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</si>
  <si>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</si>
  <si>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</si>
  <si>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</si>
  <si>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</si>
  <si>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</si>
  <si>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</si>
  <si>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</si>
  <si>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</si>
  <si>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</si>
  <si>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</si>
  <si>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</si>
  <si>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</si>
  <si>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</si>
  <si>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</si>
  <si>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</si>
  <si>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</si>
  <si>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</si>
  <si>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</si>
  <si>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</si>
  <si>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</si>
  <si>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</si>
  <si>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</si>
  <si>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</si>
  <si>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</si>
  <si>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</si>
  <si>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</si>
  <si>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</si>
  <si>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</si>
  <si>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</si>
  <si>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</si>
  <si>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</si>
  <si>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</si>
  <si>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</si>
  <si>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</si>
  <si>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</si>
  <si>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</si>
  <si>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</si>
  <si>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</si>
  <si>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</si>
  <si>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</si>
  <si>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</si>
  <si>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</si>
  <si>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</si>
  <si>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</si>
  <si>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</si>
  <si>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</si>
  <si>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</si>
  <si>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</si>
  <si>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</si>
  <si>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</si>
  <si>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</si>
  <si>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</si>
  <si>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</si>
  <si>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</si>
  <si>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</si>
  <si>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</si>
  <si>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</si>
  <si>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</si>
  <si>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</si>
  <si>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</si>
  <si>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</si>
  <si>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</si>
  <si>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</si>
  <si>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</si>
  <si>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</si>
  <si>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</si>
  <si>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</si>
  <si>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</si>
  <si>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</si>
  <si>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</si>
  <si>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</si>
  <si>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</si>
  <si>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</si>
  <si>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</si>
  <si>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</si>
  <si>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</si>
  <si>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</si>
  <si>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</si>
  <si>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</si>
  <si>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</si>
  <si>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</si>
  <si>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</si>
  <si>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</si>
  <si>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</si>
  <si>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</si>
  <si>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</si>
  <si>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</si>
  <si>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</si>
  <si>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</si>
  <si>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</si>
  <si>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</si>
  <si>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</si>
  <si>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</si>
  <si>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</si>
  <si>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</si>
  <si>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</si>
  <si>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</si>
  <si>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</si>
  <si>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</si>
  <si>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</si>
  <si>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</si>
  <si>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</si>
  <si>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</si>
  <si>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</si>
  <si>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</si>
  <si>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</si>
  <si>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</si>
  <si>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</si>
  <si>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</si>
  <si>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</si>
  <si>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</si>
  <si>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</si>
  <si>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</si>
  <si>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</si>
  <si>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</si>
  <si>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</si>
  <si>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</si>
  <si>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</si>
  <si>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</si>
  <si>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</si>
  <si>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</si>
  <si>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</si>
  <si>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</si>
  <si>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</si>
  <si>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</si>
  <si>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</si>
  <si>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</si>
  <si>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</si>
  <si>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</si>
  <si>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</si>
  <si>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</si>
  <si>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</si>
  <si>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</si>
  <si>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</si>
  <si>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</si>
  <si>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</si>
  <si>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</si>
  <si>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</si>
  <si>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</si>
  <si>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</si>
  <si>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</si>
  <si>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</si>
  <si>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</si>
  <si>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</si>
  <si>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</si>
  <si>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</si>
  <si>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</si>
  <si>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</si>
  <si>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</si>
  <si>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</si>
  <si>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</si>
  <si>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</si>
  <si>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</si>
  <si>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</si>
  <si>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</si>
  <si>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</si>
  <si>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</si>
  <si>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</si>
  <si>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</si>
  <si>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</si>
  <si>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</si>
  <si>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</si>
  <si>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</si>
  <si>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</si>
  <si>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</si>
  <si>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</si>
  <si>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</si>
  <si>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</si>
  <si>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</si>
  <si>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</si>
  <si>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</si>
  <si>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</si>
  <si>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</si>
  <si>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</si>
  <si>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</si>
  <si>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</si>
  <si>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</si>
  <si>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</si>
  <si>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</si>
  <si>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</si>
  <si>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</si>
  <si>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</si>
  <si>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</si>
  <si>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</si>
  <si>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</si>
  <si>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</si>
  <si>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</si>
  <si>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</si>
  <si>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</si>
  <si>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</si>
  <si>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</si>
  <si>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</si>
  <si>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</si>
  <si>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</si>
  <si>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</si>
  <si>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</si>
  <si>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</si>
  <si>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</si>
  <si>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</si>
  <si>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</si>
  <si>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</si>
  <si>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</si>
  <si>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</si>
  <si>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</si>
  <si>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</si>
  <si>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</si>
  <si>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</si>
  <si>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</si>
  <si>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</si>
  <si>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</si>
  <si>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</si>
  <si>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</si>
  <si>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</si>
  <si>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</si>
  <si>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</si>
  <si>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</si>
  <si>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</si>
  <si>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</si>
  <si>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</si>
  <si>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</si>
  <si>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</si>
  <si>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</si>
  <si>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</si>
  <si>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</si>
  <si>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</si>
  <si>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</si>
  <si>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</si>
  <si>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</si>
  <si>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</si>
  <si>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</si>
  <si>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</si>
  <si>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</si>
  <si>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</si>
  <si>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</si>
  <si>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</si>
  <si>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</si>
  <si>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</si>
  <si>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</si>
  <si>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</si>
  <si>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</si>
  <si>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</si>
  <si>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</si>
  <si>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</si>
  <si>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</si>
  <si>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</si>
  <si>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</si>
  <si>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</si>
  <si>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</si>
  <si>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</si>
  <si>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</si>
  <si>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</si>
  <si>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</si>
  <si>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</si>
  <si>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</si>
  <si>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</si>
  <si>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</si>
  <si>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</si>
  <si>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</si>
  <si>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</si>
  <si>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</si>
  <si>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</si>
  <si>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</si>
  <si>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</si>
  <si>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</si>
  <si>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</si>
  <si>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</si>
  <si>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</si>
  <si>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</si>
  <si>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</si>
  <si>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</si>
  <si>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</si>
  <si>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</si>
  <si>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</si>
  <si>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</si>
  <si>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</si>
  <si>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</si>
  <si>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</si>
  <si>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</si>
  <si>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</si>
  <si>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</si>
  <si>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</si>
  <si>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</si>
  <si>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</si>
  <si>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</si>
  <si>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</si>
  <si>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</si>
  <si>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</si>
  <si>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</si>
  <si>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</si>
  <si>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</si>
  <si>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</si>
  <si>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</si>
  <si>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</si>
  <si>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</si>
  <si>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</si>
  <si>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</si>
  <si>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</si>
  <si>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</si>
  <si>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</si>
  <si>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</si>
  <si>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</si>
  <si>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</si>
  <si>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</si>
  <si>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</si>
  <si>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</si>
  <si>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</si>
  <si>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</si>
  <si>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</si>
  <si>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</si>
  <si>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</si>
  <si>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</si>
  <si>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</si>
  <si>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</si>
  <si>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</si>
  <si>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</si>
  <si>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</si>
  <si>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</si>
  <si>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</si>
  <si>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</si>
  <si>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</si>
  <si>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</si>
  <si>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</si>
  <si>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</si>
  <si>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</si>
  <si>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</si>
  <si>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</si>
  <si>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</si>
  <si>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</si>
  <si>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</si>
  <si>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</si>
  <si>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</si>
  <si>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</si>
  <si>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</si>
  <si>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</si>
  <si>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</si>
  <si>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</si>
  <si>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</si>
  <si>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</si>
  <si>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</si>
  <si>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</si>
  <si>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</si>
  <si>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</si>
  <si>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</si>
  <si>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</si>
  <si>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</si>
  <si>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</si>
  <si>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</si>
  <si>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</si>
  <si>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</si>
  <si>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</si>
  <si>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</si>
  <si>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</si>
  <si>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</si>
  <si>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</si>
  <si>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</si>
  <si>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</si>
  <si>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</si>
  <si>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</si>
  <si>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</si>
  <si>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</si>
  <si>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</si>
  <si>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</si>
  <si>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</si>
  <si>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</si>
  <si>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</si>
  <si>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</si>
  <si>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</si>
  <si>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</si>
  <si>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</si>
  <si>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</si>
  <si>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</si>
  <si>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</si>
  <si>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</si>
  <si>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</si>
  <si>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</si>
  <si>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</si>
  <si>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</si>
  <si>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</si>
  <si>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</si>
  <si>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</si>
  <si>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</si>
  <si>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</si>
  <si>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</si>
  <si>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</si>
  <si>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</si>
  <si>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</si>
  <si>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</si>
  <si>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</si>
  <si>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</si>
  <si>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</si>
  <si>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</si>
  <si>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</si>
  <si>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</si>
  <si>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</si>
  <si>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</si>
  <si>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</si>
  <si>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</si>
  <si>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</si>
  <si>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</si>
  <si>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</si>
  <si>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</si>
  <si>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</si>
  <si>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</si>
  <si>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</si>
  <si>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</si>
  <si>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</si>
  <si>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</si>
  <si>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</si>
  <si>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</si>
  <si>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</si>
  <si>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</si>
  <si>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</si>
  <si>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</si>
  <si>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</si>
  <si>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</si>
  <si>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</si>
  <si>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</si>
  <si>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</si>
  <si>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</si>
  <si>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</si>
  <si>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</si>
  <si>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</si>
  <si>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</si>
  <si>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</si>
  <si>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120 min  </t>
  </si>
  <si>
    <t>PCM-20251010-00000192</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</si>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</sst>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tabSelected="1" workbookViewId="0">
      <selection activeCell="A5" sqref="A5:X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277.28385300925584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0.3431813657443854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8.3829513889213558E-2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45940.232278587966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45940.232278587966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45940.232278587966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45940.232278587966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45940.232278587966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45940.232278587966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45940.232278587966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45940.232278587966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45940.232278587966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45940.232278587966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45940.232278587966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45940.232278587966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45940.232278587966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45940.232278587966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45940.232278587966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45940.232278587966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45940.232278587966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45940.232278587966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45940.232278587966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45940.232278587966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45940.232278587966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45940.232278587966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45940.232278587966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45940.232278587966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45940.232278587966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45940.232278587966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45940.232278587966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45940.232278587966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45940.232278587966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45940.232278587966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45940.232278587966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45940.232278587966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45940.232278587966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45940.232278587966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45940.232278587966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45940.232278587966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45940.232278587966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45940.232278587966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45940.232278587966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45940.232278587966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45940.232278587966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45940.232278587966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45940.232278587966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45940.232278587966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45940.232278587966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45940.232278587966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45940.232278587966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45940.232278587966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45940.232278587966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45940.232278587966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45940.232278587966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45940.232278587966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45940.232278587966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45940.232278587966</v>
      </c>
      <c r="H58" s="144"/>
      <c r="I58" s="142" t="str">
        <f>IFERROR(VLOOKUP(D58,DB!A:F,6,0),"")</f>
        <v/>
      </c>
      <c r="J58" s="65" t="str">
        <f>IFERROR(VLOOKUP(D58,DB!A:G,7,0),"")</f>
        <v/>
      </c>
      <c r="K58" s="146"/>
      <c r="L58" s="147" t="str">
        <f>IFERROR(VLOOKUP(D58,DB!A:I,9,0),"")</f>
        <v/>
      </c>
      <c r="M58" s="70"/>
      <c r="N58" s="70"/>
      <c r="O58" s="70"/>
    </row>
  </sheetData>
  <customSheetViews>
    <customSheetView guid="{F6042A99-DD27-4453-835D-0834D95730CC}" filter="1" showAutoFilter="1">
      <pageMargins left="0" right="0" top="0" bottom="0" header="0" footer="0"/>
      <autoFilter ref="B1:M1" xr:uid="{06C7E93F-DFBC-41D5-9185-59830AD883A4}"/>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133.5051952546346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115.23244062500453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0.51910729167138925</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9651</v>
      </c>
      <c r="E7" s="120" t="s">
        <v>38964</v>
      </c>
      <c r="F7" s="121">
        <v>45940.046620370369</v>
      </c>
      <c r="G7" s="122">
        <f ca="1">IFERROR(NOW()-F7,"-")</f>
        <v>0.1856582175969379</v>
      </c>
      <c r="H7" s="121">
        <v>45939.997314814813</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45940.232278587966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45940.232278587966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45940.232278587966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45940.232278587966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45940.232278587966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45940.232278587966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45940.232278587966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45940.232278587966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45940.232278587966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45940.232278587966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45940.232278587966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45940.232278587966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45940.232278587966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45940.232278587966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45940.232278587966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45940.232278587966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45940.232278587966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45940.232278587966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45940.232278587966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45940.232278587966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45940.232278587966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45940.232278587966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45940.232278587966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45940.232278587966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45940.232278587966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45940.232278587966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45940.232278587966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45940.232278587966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45940.232278587966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45940.232278587966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45940.232278587966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45940.232278587966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45940.232278587966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45940.232278587966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45940.232278587966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45940.232278587966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45940.232278587966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45940.232278587966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45940.232278587966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45940.232278587966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45940.232278587966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45940.232278587966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45940.232278587966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45940.232278587966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45940.232278587966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45940.232278587966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45940.232278587966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45940.232278587966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45940.232278587966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45940.232278587966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45940.232278587966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45940.232278587966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45940.232278587966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45940.232278587966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45940.232278587966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45940.232278587966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45940.232278587966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45940.232278587966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45940.232278587966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45940.232278587966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45940.232278587966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45940.232278587966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45940.232278587966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45940.232278587966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45940.232278587966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45940.232278587966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45940.232278587966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45940.232278587966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45940.232278587966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45940.232278587966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45940.232278587966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45940.232278587966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45940.232278587966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45940.232278587966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45940.232278587966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45940.232278587966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45940.232278587966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45940.232278587966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45940.232278587966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45940.232278587966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45940.232278587966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45940.232278587966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45940.232278587966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45940.232278587966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45940.232278587966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45940.232278587966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45940.232278587966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45940.232278587966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45940.232278587966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45940.232278587966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45940.232278587966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45940.232278587966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45940.232278587966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45940.232278587966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45940.232278587966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45940.232278587966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45940.232278587966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45940.232278587966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45940.232278587966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45940.232278587966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45940.232278587966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45940.232278587966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45940.232278587966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45940.232278587966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45940.232278587966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45940.232278587966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45940.232278587966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45940.232278587966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45940.232278587966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45940.232278587966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45940.232278587966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45940.232278587966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45940.232278587966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45940.232278587966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45940.232278587966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45940.232278587966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45940.232278587966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45940.232278587966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45940.232278587966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45940.232278587966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45940.232278587966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45940.232278587966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45940.232278587966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45940.232278587966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45940.232278587966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45940.232278587966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45940.232278587966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45940.232278587966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45940.232278587966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45940.232278587966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45940.232278587966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45940.232278587966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45940.232278587966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45940.232278587966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45940.232278587966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45940.232278587966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45940.232278587966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45940.232278587966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45940.232278587966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45940.232278587966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45940.232278587966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45940.232278587966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45940.232278587966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45940.232278587966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45940.232278587966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45940.232278587966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45940.232278587966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45940.232278587966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45940.232278587966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45940.232278587966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45940.232278587966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45940.232278587966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45940.232278587966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45940.232278587966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45940.232278587966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45940.232278587966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45940.232278587966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45940.232278587966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45940.232278587966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45940.232278587966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45940.232278587966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45940.232278587966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45940.232278587966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45940.232278587966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45940.232278587966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45940.232278587966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45940.232278587966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45940.232278587966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45940.232278587966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45940.232278587966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45940.232278587966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45940.232278587966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45940.232278587966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45940.232278587966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45940.232278587966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45940.232278587966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45940.232278587966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45940.232278587966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45940.232278587966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45940.232278587966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45940.232278587966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45940.232278935182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45940.232278935182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45940.232278935182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45940.232278935182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45940.232278935182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45940.232278935182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45940.232278935182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45940.232278935182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45940.232278935182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45940.232278935182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45940.232278935182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45940.232278935182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45940.232278935182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45940.232278935182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45940.232278935182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45940.232278935182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45940.232278935182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45940.232278935182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45940.232278935182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45940.232278935182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45940.232278935182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45940.232278935182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45940.232278935182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45940.232278935182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45940.232278935182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45940.232278935182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45940.232278935182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45940.232278935182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45940.232278935182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45940.232278935182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45940.232278935182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45940.232278935182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45940.232278935182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45940.232278935182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45940.232278935182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45940.232278935182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45940.232278935182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45940.232278935182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45940.232278935182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45940.232278935182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45940.232278935182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45940.232278935182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45940.232278935182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45940.232278935182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45940.232278935182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45940.232278935182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45940.232278935182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45940.232278935182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45940.232278935182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45940.232278935182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45940.232278935182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45940.232278935182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45940.232278935182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45940.232278935182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45940.232278935182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45940.232278935182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45940.232278935182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45940.232278935182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45940.232278935182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45940.232278935182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45940.232278935182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45940.232278935182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45940.232278935182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45940.232278935182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45940.232278935182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45940.232278935182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45940.232278935182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45940.232278935182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45940.232278935182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45940.232278935182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45940.232278935182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45940.232278935182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45940.232278935182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45940.232278935182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45940.232278935182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45940.232278935182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45940.232278935182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45940.232278935182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45940.232278935182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45940.232278935182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45940.232278935182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45940.232278935182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45940.232278935182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45940.232278935182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45940.232278935182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45940.232278935182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45940.232278935182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45940.232278935182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45940.232278935182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45940.232278935182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45940.232278935182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45940.232278935182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45940.232278935182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45940.232278935182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45940.232278935182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45940.232278935182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45940.232278935182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45940.232278935182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45940.232278935182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45940.232278935182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45940.232278935182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45940.232278935182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45940.232278935182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45940.232278935182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45940.232278935182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45940.232278935182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45940.232278935182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45940.232278935182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45940.232278935182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45940.232278935182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45940.232278935182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45940.232278935182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45940.232278935182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45940.232278935182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45940.232278935182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45940.232278935182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45940.232278935182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45940.232278935182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45940.232278935182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45940.232278935182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45940.232278935182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45940.232278935182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45940.232278935182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45940.232278935182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45940.232278935182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45940.232278935182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45940.232278935182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45940.232278935182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45940.232278935182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45940.232278935182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45940.232278935182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45940.232278935182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45940.232278935182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45940.232278935182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45940.232278935182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45940.232278935182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45940.232278935182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45940.232278935182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45940.232278935182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45940.232278935182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45940.232278935182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45940.232278935182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45940.232278935182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45940.232278935182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45940.232278935182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45940.232278935182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45940.232278935182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45940.232278935182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45940.232278935182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45940.232278935182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45940.232278935182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45940.232278935182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45940.232278935182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45940.232278935182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45940.232278935182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45940.232278935182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45940.232278935182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45940.232278935182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45940.232278935182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45940.232278935182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45940.232278935182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45940.232278935182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45940.232278935182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45940.232278935182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45940.232278935182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45940.232278935182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45940.232278935182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45940.232278935182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45940.232278935182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45940.232278935182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45940.232278935182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45940.232278935182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45940.232278935182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45940.232278935182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45940.232278935182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45940.232278935182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45940.232278935182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45940.232278935182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45940.232278935182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45940.232278935182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45940.232278935182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45940.232278935182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45940.232278935182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45940.232278935182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45940.232278935182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45940.232278935182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45940.232278935182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45940.232278935182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45940.232278935182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45940.232278935182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45940.232278935182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45940.232278935182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45940.232278935182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45940.232278935182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45940.232278935182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45940.232278935182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45940.232278935182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45940.232278935182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45940.232278935182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45940.232278935182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45940.232278935182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45940.232278935182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45940.232278935182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45940.232278935182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45940.232278935182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45940.232278935182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45940.232278935182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45940.232278935182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45940.232278935182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45940.232278935182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45940.232278935182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45940.232278935182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45940.232278935182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45940.232278935182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45940.232278935182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45940.232278935182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45940.232278935182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45940.232278935182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45940.232278935182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45940.232278935182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45940.232278935182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45940.232278935182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45940.232278935182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45940.232278935182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45940.232278935182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45940.232278935182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45940.232278935182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45940.232278935182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45940.232278935182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45940.232278935182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45940.232278935182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45940.232278935182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45940.232278935182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45940.232278935182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45940.232278935182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45940.232278935182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45940.232278935182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45940.232278935182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45940.232278935182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45940.232278935182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45940.232278935182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45940.232278935182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45940.232278935182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45940.232278935182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45940.232278935182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45940.232278935182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45940.232278935182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45940.232278935182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45940.232278935182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45940.232278935182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45940.232278935182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45940.232278935182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45940.232278935182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45940.232278935182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45940.232278935182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45940.232278935182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45940.232278935182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45940.232278935182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45940.232278935182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45940.232278935182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45940.232278935182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45940.232278935182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45940.232278935182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45940.232278935182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45940.232278935182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45940.232278935182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45940.232278935182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45940.232278935182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45940.232278935182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45940.232278935182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45940.232278935182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45940.232278935182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45940.232278935182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45940.232278935182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45940.232278935182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45940.232278935182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45940.232278935182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45940.232278935182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45940.232278935182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45940.232278935182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45940.232278935182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45940.232278935182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45940.232278935182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45940.232278935182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45940.232278935182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45940.232278935182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45940.232278935182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45940.232278935182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45940.232278935182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45940.232278935182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45940.232278935182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45940.232278935182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45940.232278935182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45940.232278935182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45940.232278935182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45940.232278935182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45940.232278935182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45940.232278935182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45940.232278935182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45940.232278935182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45940.232278935182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45940.232278935182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45940.232278935182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45940.232278935182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45940.232278935182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45940.232278935182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45940.232278935182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45940.232278935182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45940.232278935182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45940.232278935182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45940.232278935182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45940.232278935182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45940.232278935182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45940.232278935182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45940.232278935182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45940.232278935182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45940.232278935182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45940.232278935182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45940.232278935182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45940.232278935182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45940.232278935182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45940.232278935182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45940.232278935182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45940.232278935182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45940.232278935182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45940.232278935182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45940.232278935182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45940.232278935182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45940.232278935182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45940.232278935182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45940.232278935182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45940.232278935182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45940.232278935182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45940.232278935182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45940.232278935182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45940.232278935182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45940.232278935182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45940.232278935182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45940.232278935182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45940.232278935182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45940.232278935182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45940.232278935182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45940.232278935182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45940.232278935182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45940.232278935182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45940.232278935182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45940.232278935182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45940.232278935182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45940.232278935182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45940.232278935182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45940.232278935182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45940.232278935182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45940.232278935182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45940.232278935182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45940.232278935182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45940.232278935182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45940.232278935182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45940.232278935182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45940.232278935182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45940.232278935182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45940.232278935182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45940.232278935182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45940.232278935182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45940.232278935182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45940.232278935182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45940.232278935182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45940.232278935182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45940.232278935182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45940.232278935182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45940.232278935182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45940.232278935182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45940.232278935182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45940.232278935182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45940.232278935182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45940.232278935182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45940.232278935182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45940.232278935182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45940.232278935182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45940.232278935182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45940.232278935182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45940.232278935182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45940.232278935182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45940.232278935182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45940.232278935182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45940.232278935182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45940.232278935182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45940.232278935182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45940.232278935182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45940.232278935182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45940.232278935182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45940.232278935182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45940.232278935182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45940.232278935182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45940.232278935182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45940.232278935182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45940.232278935182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45940.232278935182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45940.232278935182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45940.232278935182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45940.232278935182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45940.232278935182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45940.232278935182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45940.232278935182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45940.232278935182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45940.232278935182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45940.232278935182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45940.232278935182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45940.232278935182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45940.232278935182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45940.232278935182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45940.232278935182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45940.232278935182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45940.232278935182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45940.232278935182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45940.232278935182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45940.232278935182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45940.232278935182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45940.232278935182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45940.232278935182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45940.232278935182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45940.232278935182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45940.232278935182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45940.232278935182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45940.232278935182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45940.232278935182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45940.232278935182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45940.232278935182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45940.232278935182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45940.232278935182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45940.232278935182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45940.232278935182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45940.232278935182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45940.232278935182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45940.232278935182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45940.232278935182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45940.232278935182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45940.232278935182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45940.232278935182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45940.232278935182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45940.232278935182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45940.232278935182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45940.232278935182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45940.232278935182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45940.232278935182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45940.232278935182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45940.232278935182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45940.232278935182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45940.232278935182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45940.232278935182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45940.232278935182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45940.232278935182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45940.232278935182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45940.232278935182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45940.232278935182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45940.232278935182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45940.232278935182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45940.232278935182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45940.232278935182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45940.232278935182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45940.232278935182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45940.232278935182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45940.232278935182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45940.232278935182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45940.232278935182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45940.232278935182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45940.232278935182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45940.232278935182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45940.232278935182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45940.232278935182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45940.232278935182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45940.232278935182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45940.232278935182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45940.232278935182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45940.232278935182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45940.232278935182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45940.232278935182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45940.232278935182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45940.232278935182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45940.232278935182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45940.232278935182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45940.232278935182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45940.232278935182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45940.232278935182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45940.232278935182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45940.232278935182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45940.232278935182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45940.232278935182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45940.232278935182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45940.232278935182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45940.232278935182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45940.232278935182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45940.232278935182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45940.232278935182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45940.232278935182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45940.232278935182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45940.232278935182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45940.232278935182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45940.232278935182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45940.232278935182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45940.232278935182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45940.232278935182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45940.232278935182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45940.232278935182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45940.232278935182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45940.232278935182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45940.232278935182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45940.232278935182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45940.232278935182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45940.232278935182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45940.232278935182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45940.232278935182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45940.232278935182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45940.232278935182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45940.232278935182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45940.232278935182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45940.232278935182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45940.232278935182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45940.232278935182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45940.232278935182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45940.232278935182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45940.232278935182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45940.232278935182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45940.232278935182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45940.232278935182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45940.232278935182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45940.232278935182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45940.232278935182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45940.232278935182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45940.232278935182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45940.232278935182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45940.232278935182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45940.232278935182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45940.232278935182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45940.232278935182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45940.232278935182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45940.232278935182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45940.232278935182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45940.232278935182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45940.232278935182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45940.232278935182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45940.232278935182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45940.232278935182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45940.232278935182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45940.232278935182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45940.232278935182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45940.232278935182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45940.232278935182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45940.232278935182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45940.232278935182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45940.232278935182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45940.232278935182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45940.232278935182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45940.232278935182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45940.232278935182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45940.232278935182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45940.232278935182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45940.232278935182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45940.232278935182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45940.232278935182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45940.232278935182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45940.232278935182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45940.232278935182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45940.232278935182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45940.232278935182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45940.232278935182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45940.232278935182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45940.232278935182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45940.232278935182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45940.232278935182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45940.232278935182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45940.232278935182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45940.232278935182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45940.232278935182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45940.232278935182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45940.232278935182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45940.232278935182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45940.232278935182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45940.232278935182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45940.232278935182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45940.232278935182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45940.232278935182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45940.232278935182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45940.232278935182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45940.232278935182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45940.232278935182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45940.232278935182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45940.232278935182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45940.232278935182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45940.232278935182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45940.232278935182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45940.232278935182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45940.232278935182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45940.232278935182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45940.232278935182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45940.232278935182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45940.232278935182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45940.232278935182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45940.232278935182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45940.232278935182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45940.232278935182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45940.232278935182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45940.232278935182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45940.232278935182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45940.232278935182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45940.232278935182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45940.232278935182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45940.232278935182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45940.232278935182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45940.232278935182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45940.232278935182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45940.232278935182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45940.232278935182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45940.232278935182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45940.232278935182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45940.232278935182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45940.232278935182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45940.232278935182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45940.232278935182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45940.232278935182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45940.232278935182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45940.232278935182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45940.232278935182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45940.232278935182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45940.232278935182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45940.232278935182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45940.232278935182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45940.232278935182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45940.232278935182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45940.232278935182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45940.232278935182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45940.232278935182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45940.232278935182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45940.232278935182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45940.232278935182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45940.232278935182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45940.232278935182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45940.232278935182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45940.232278935182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45940.232278935182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45940.232278935182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45940.232278935182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45940.232278935182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45940.232278935182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45940.232278935182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45940.232278935182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45940.232278935182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45940.232278935182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45940.232278935182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45940.232278935182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45940.232278935182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45940.232278935182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45940.232278935182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45940.232278935182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45940.232278935182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45940.232278935182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45940.232278935182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45940.232278935182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45940.232278935182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45940.232278935182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45940.232278935182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45940.232278935182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45940.232278935182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45940.232278935182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45940.232278935182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45940.232278935182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45940.232278935182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45940.232278935182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45940.232278935182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45940.232278935182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45940.232278935182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45940.232278935182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45940.232278935182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45940.232278935182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45940.232278935182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45940.232278935182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45940.232278935182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45940.232278935182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45940.232278935182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45940.232278935182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45940.232278935182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45940.232278935182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45940.232278935182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45940.232278935182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45940.232278935182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45940.232278935182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45940.232278935182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45940.232278935182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45940.232278935182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45940.232278935182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45940.232278935182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45940.232278935182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45940.232278935182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45940.232278935182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45940.232278935182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45940.232278935182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45940.232278935182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45940.232278935182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45940.232278935182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45940.232278935182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45940.232278935182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45940.232278935182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45940.232278935182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45940.232278935182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45940.232278935182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45940.232278935182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45940.232278935182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45940.232278935182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45940.232278935182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45940.232278935182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45940.232278935182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45940.232278935182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45940.232278935182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45940.232278935182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45940.232278935182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45940.232278935182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45940.232278935182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45940.232278935182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45940.232278935182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45940.232278935182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45940.232278935182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45940.232278935182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45940.232278935182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45940.232278935182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45940.232278935182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45940.232278935182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45940.232278935182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45940.232278935182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45940.232278935182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45940.232278935182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45940.232278935182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45940.232278935182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45940.232278935182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45940.232278935182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45940.232278935182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45940.232278935182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45940.232278935182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45940.232278935182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45940.232278935182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45940.232278935182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45940.232278935182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45940.232278935182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45940.232278935182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45940.232278935182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45940.232278935182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45940.232278935182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45940.232278935182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45940.232278935182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45940.232278935182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45940.232278935182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45940.232278935182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45940.232278935182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45940.232278935182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45940.232278935182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45940.232278935182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45940.232278935182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45940.232278935182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45940.232278935182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45940.232278935182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45940.232278935182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45940.232278935182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45940.232278935182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45940.232278935182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45940.232278935182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45940.232278935182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45940.232278935182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45940.232278935182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45940.232278935182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45940.232278935182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45940.232278935182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45940.232278935182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45940.232278935182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45940.232278935182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45940.232278935182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45940.232278935182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45940.232278935182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45940.232278935182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45940.232278935182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45940.232278935182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45940.232278935182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45940.232278935182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45940.232278935182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45940.232278935182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45940.232278935182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45940.232278935182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45940.232278935182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45940.232278935182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45940.232278935182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45940.232278935182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45940.232278935182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45940.232278935182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45940.232278935182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45940.232278935182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45940.232278935182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45940.232278935182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45940.232278935182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45940.232278935182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45940.232278935182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45940.232278935182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45940.232278935182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45940.232278935182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45940.232278935182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45940.232278935182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45940.232278935182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45940.232278935182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45940.232278935182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45940.232278935182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45940.232278935182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45940.232278935182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45940.232278935182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45940.232278935182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45940.232278935182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45940.232278935182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45940.232278935182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45940.232278935182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45940.232278935182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45940.232278935182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45940.232278935182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45940.232278935182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45940.232278935182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45940.232278935182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45940.232278935182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45940.232278935182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45940.232278935182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45940.232278935182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45940.232278935182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45940.232278935182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45940.232278935182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45940.232278935182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45940.232278935182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45940.232278935182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45940.232278935182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45940.232278935182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45940.232278935182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45940.232278935182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45940.232278935182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45940.232278935182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45940.232278935182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45940.232278935182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45940.232278935182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45940.232278935182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45940.232278935182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45940.232278935182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45940.232278935182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45940.232278935182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45940.232278935182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45940.232278935182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45940.232278935182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45940.232278935182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45940.232278935182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45940.232278935182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45940.232278935182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45940.232278935182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45940.232278935182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45940.232278935182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45940.232278935182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45940.232278935182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45940.232278935182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45940.232278935182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45940.232278935182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45940.232278935182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45940.232278935182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45940.232278935182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45940.232278935182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45940.232278935182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45940.232278935182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45940.232278935182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45940.232278935182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45940.232278935182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45940.232278935182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45940.232278935182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45940.232278935182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45940.232278935182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45940.232278935182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45940.232278935182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45940.232278935182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45940.232278935182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45940.232278935182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45940.232278935182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45940.232278935182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45940.232278935182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45940.232278935182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45940.232278935182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45940.232278935182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45940.232278935182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45940.232278935182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45940.232278935182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45940.232278935182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45940.232278935182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45940.232278935182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45940.232278935182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45940.232278935182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45940.232278935182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45940.232278935182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45940.232278935182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45940.232278935182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45940.232278935182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45940.232278935182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45940.232278935182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45940.232278935182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45940.232278935182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45940.232278935182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45940.232278935182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45940.232278935182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45940.232278935182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45940.232278935182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45940.232278935182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45940.232278935182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45940.232278935182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45940.232278935182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45940.232278935182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45940.232278935182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45940.232278935182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45940.232278935182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45940.232278935182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45940.232278935182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45940.232278935182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45940.232278935182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45940.232278935182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45940.232278935182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45940.232278935182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45940.232278935182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45940.232278935182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45940.232278935182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45940.232278935182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45940.232278935182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45940.232278935182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45940.232278935182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45940.232278935182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45940.232278935182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45940.232278935182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45940.232278935182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45940.232278935182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45940.232278935182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45940.232278935182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45940.232278935182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45940.232278935182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45940.232278935182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45940.232278935182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45940.232278935182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45940.232278935182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45940.232278935182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45940.232278935182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45940.232278935182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45940.232278935182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45940.232278935182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45940.232278935182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45940.232278935182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45940.232278935182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45940.232278935182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45940.232278935182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45940.232278935182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45940.232278935182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45940.232278935182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45940.232278935182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45940.232278935182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45940.232278935182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45940.232278935182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45940.232278935182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45940.232278935182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45940.232278935182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45940.232278935182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45940.232278935182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45940.232278935182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45940.232278935182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45940.232278935182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45940.232278935182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45940.232278935182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45940.232278935182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45940.232278935182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45940.232278935182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45940.232278935182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45940.232278935182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45940.232278935182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45940.232278935182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45940.232278935182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45940.232278935182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45940.232278935182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45940.232278935182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45940.232278935182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45940.232278935182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45940.232278935182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45940.232278935182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45940.232278935182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45940.232278935182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45940.232278935182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45940.232278935182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45940.232278935182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45940.232278935182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45940.232278935182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45940.232278935182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45940.232278935182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45940.232278935182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45940.232278935182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45940.232278935182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45940.232278935182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45940.232278935182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45940.232278935182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45940.232278935182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45940.232278935182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45940.232278935182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45940.232278935182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45940.232278935182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45940.232278935182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45940.232278935182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45940.232278935182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45940.232278935182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45940.232278935182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45940.232278935182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45940.232278935182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45940.232278935182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45940.232278935182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45940.232278935182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45940.232278935182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45940.232278935182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45940.232278935182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45940.232278935182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45940.232278935182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45940.232278935182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45940.232278935182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45940.232278935182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45940.232278935182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45940.232278935182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45940.232278935182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45940.232278935182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45940.232278935182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45940.232278935182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45940.232278935182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45940.232278935182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45940.232278935182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45940.232278935182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45940.232278935182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45940.232278935182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45940.232278935182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45940.232278935182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45940.232278935182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45940.232278935182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45940.232278935182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45940.232278935182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45940.232278935182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45940.232278935182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45940.232278935182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45940.232278935182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45940.232278935182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45940.232278935182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45940.232278935182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45940.232278935182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45940.232278935182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45940.232278935182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45940.232278935182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45940.232278935182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45940.232278935182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45940.232278935182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45940.232278935182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45940.232278935182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45940.232278935182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45940.232278935182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45940.232278935182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45940.232278935182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45940.232278935182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45940.232278935182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45940.232278935182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45940.232278935182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45940.232278935182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45940.232278935182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45940.232278935182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45940.232278935182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45940.232278935182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45940.232278935182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45940.232278935182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45940.232278935182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45940.232278935182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45940.232278935182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45940.232278935182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45940.232278935182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45940.232278935182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45940.232278935182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45940.232278935182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45940.232278935182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45940.232278935182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45940.232278935182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45940.232278935182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45940.232278935182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45940.232278935182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45940.232278935182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45940.232278935182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45940.232278935182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45940.232278935182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45940.232278935182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45940.232278935182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45940.232278935182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45940.232278935182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45940.232278935182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45940.232278935182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45940.232278935182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45940.232278935182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45940.232278935182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45940.232278935182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45940.232278935182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45940.232278935182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45940.232278935182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45940.232278935182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45940.232278935182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45940.232278935182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45940.232278935182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45940.232278935182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45940.232278935182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45940.232278935182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45940.232278935182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45940.232278935182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45940.232278935182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45940.232278935182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45940.232278935182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45940.232278935182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45940.232278935182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45940.232278935182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45940.232278935182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45940.232278935182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45940.232278935182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45940.232278935182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45940.232278935182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45940.232278935182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45940.232278935182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45940.232278935182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45940.232278935182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45940.232278935182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45940.232278935182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45940.232278935182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45940.232278935182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45940.232278935182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45940.232278935182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45940.232278935182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45940.232278935182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45940.232278935182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45940.232278935182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45940.232278935182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45940.232278935182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45940.232278935182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45940.232278935182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45940.232278935182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45940.232278935182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45940.232278935182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45940.232278935182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45940.232278935182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45940.232278935182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45940.232278935182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45940.232278935182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45940.232278935182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45940.232278935182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45940.232278935182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45940.232278935182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45940.232278935182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45940.232278935182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45940.232278935182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45940.232278935182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45940.232278935182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45940.232278935182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45940.232278935182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45940.232278935182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45940.232278935182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45940.232278935182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45940.232278935182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45940.232278935182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45940.232278935182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45940.232278935182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45940.232278935182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45940.232278935182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45940.232278935182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45940.232278935182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45940.232278935182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45940.232278935182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45940.232278935182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45940.232278935182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45940.232278935182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45940.232278935182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45940.232278935182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45940.232278935182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45940.232278935182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45940.232278935182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45940.232278935182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45940.232278935182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45940.232278935182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45940.232278935182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45940.232278935182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45940.232278935182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45940.232278935182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45940.232278935182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45940.232278935182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45940.232278935182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45940.232278935182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45940.232278935182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45940.232278935182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236.7515609953698</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0.67503321759431856</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t="s">
        <v>39064</v>
      </c>
      <c r="E4" s="104"/>
      <c r="F4" s="131"/>
      <c r="G4" s="132">
        <f ca="1">IFERROR(NOW()-F4,"")</f>
        <v>45940.232278587966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45940.232278587966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45940.232278587966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45940.232278587966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45940.232278587966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45940.232278587966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45940.232278587966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45940.232278587966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45940.232278587966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45940.232278587966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45940.232278587966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45940.232278587966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45940.232278587966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45940.232278587966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45940.232278587966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45940.232278587966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45940.232278587966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45940.232278587966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45940.232278587966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45940.232278587966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45940.232278587966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45940.232278587966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45940.232278587966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45940.232278587966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45940.232278587966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45940.232278587966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45940.232278587966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45940.232278587966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45940.232278587966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45940.232278587966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45940.232278587966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45940.232278587966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45940.232278587966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45940.232278587966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45940.232278587966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45940.232278587966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45940.232278587966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45940.232278587966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45940.232278587966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45940.232278587966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45940.232278587966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45940.232278587966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45940.232278587966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45940.232278587966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45940.232278587966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45940.232278587966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45940.232278587966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45940.232278587966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45940.232278587966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45940.232278587966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45940.232278587966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45940.232278587966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45940.232278587966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45940.232278587966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45940.232278587966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45940.232278587966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45940.232278587966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45940.232278587966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45940.232278587966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45940.232278587966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45940.232278587966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45940.232278587966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45940.232278587966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45940.232278587966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45940.232278587966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45940.232278587966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45940.232278587966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45940.232278587966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45940.232278587966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45940.232278587966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45940.232278587966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45940.232278587966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45940.232278587966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45940.232278587966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45940.232278587966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45940.232278587966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45940.232278587966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45940.232278587966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45940.232278587966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45940.232278587966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45940.232278587966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45940.232278587966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45940.232278587966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45940.232278587966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45940.232278587966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45940.232278587966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45940.232278587966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45940.232278587966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45940.232278587966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45940.232278587966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45940.232278587966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45940.232278587966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45940.232278587966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45940.232278587966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45940.232278587966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45940.232278587966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45940.232278587966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45940.232278587966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45940.232278587966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45940.232278587966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45940.232278587966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45940.232278587966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45940.232278587966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45940.232278587966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45940.232278587966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45940.232278587966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45940.232278587966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45940.232278587966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45940.232278587966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45940.232278587966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45940.232278587966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45940.232278587966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45940.232278587966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45940.232278587966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45940.232278587966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45940.232278587966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45940.232278587966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45940.232278587966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45940.232278587966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45940.232278587966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45940.232278587966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45940.232278587966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45940.232278587966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45940.232278587966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45940.232278587966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45940.232278587966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45940.232278587966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45940.232278587966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45940.232278587966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45940.232278587966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45940.232278587966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45940.232278587966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45940.232278587966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45940.232278587966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45940.232278587966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45940.232278587966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45940.232278587966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45940.232278587966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45940.232278587966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45940.232278587966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45940.232278587966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45940.232278587966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45940.232278587966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45940.232278587966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45940.232278587966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45940.232278587966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45940.232278587966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45940.232278587966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45940.232278587966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45940.232278587966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45940.232278587966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45940.232278587966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45940.232278587966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45940.232278587966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45940.232278587966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45940.232278587966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45940.232278587966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45940.232278587966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45940.232278587966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45940.232278587966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45940.232278587966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45940.232278587966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45940.232278587966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45940.232278587966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45940.232278587966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45940.232278587966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45940.232278587966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45940.232278587966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45940.232278587966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45940.232278587966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45940.232278587966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45940.232278587966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45940.232278587966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45940.232278587966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45940.232278587966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45940.232278587966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45940.232278587966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45940.232278587966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45940.232278587966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45940.232278587966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45940.232278587966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45940.232278587966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45940.232278587966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45940.232278587966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45940.232278587966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45940.232278587966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45940.232278587966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45940.232278587966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45940.232278587966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45940.232278587966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45940.232278587966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45940.232278587966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45940.232278587966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45940.232278587966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45940.232278587966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45940.232278587966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45940.232278587966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45940.232278587966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45940.232278587966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45940.232278587966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45940.232278587966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45940.232278587966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45940.232278587966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45940.232278587966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45940.232278587966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45940.232278587966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45940.232278587966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45940.232278587966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45940.232278587966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45940.232278587966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45940.232278587966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45940.232278587966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45940.232278587966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45940.232278587966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45940.232278587966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45940.232278587966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45940.232278587966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45940.232278587966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45940.232278587966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45940.232278587966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45940.232278587966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45940.232278587966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45940.232278587966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45940.232278587966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45940.232278587966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45940.232278587966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45940.232278587966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45940.232278587966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45940.232278587966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45940.232278587966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45940.232278587966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45940.232278587966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45940.232278587966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45940.232278587966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45940.232278587966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45940.232278587966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45940.232278587966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45940.232278587966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45940.232278587966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45940.232278587966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45940.232278587966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45940.232278587966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45940.232278587966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45940.232278587966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45940.232278587966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45940.232278587966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45940.232278587966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45940.232278587966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45940.232278587966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45940.232278587966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45940.232278587966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45940.232278587966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45940.232278587966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45940.232278587966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45940.232278587966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45940.232278587966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45940.232278587966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45940.232278587966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45940.232278587966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45940.232278587966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45940.232278587966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45940.232278587966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45940.232278587966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45940.232278587966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45940.232278587966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45940.232278587966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45940.232278587966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45940.232278587966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45940.232278587966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45940.232278587966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45940.232278587966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45940.232278587966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45940.232278587966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45940.232278587966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45940.232278587966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45940.232278587966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45940.232278587966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45940.232278587966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45940.232278587966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45940.232278587966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45940.232278587966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45940.232278587966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45940.232278587966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45940.232278587966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45940.232278587966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45940.232278587966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45940.232278587966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45940.232278587966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45940.232278587966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45940.232278587966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45940.232278587966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45940.232278587966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45940.232278587966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45940.232278587966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45940.232278587966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45940.232278587966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45940.232278587966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45940.232278587966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45940.232278587966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45940.232278587966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45940.232278587966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45940.232278587966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45940.232278587966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45940.232278587966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45940.232278587966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45940.232278587966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45940.232278587966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45940.232278587966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45940.232278587966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45940.232278587966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45940.232278587966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45940.232278587966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45940.232278587966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45940.232278587966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45940.232278587966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45940.232278587966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45940.232278587966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45940.232278587966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45940.232278587966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45940.232278587966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45940.232278587966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45940.232278587966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45940.232278587966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45940.232278587966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45940.232278587966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45940.232278587966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45940.232278587966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45940.232278587966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45940.232278587966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45940.232278587966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45940.232278587966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45940.232278587966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45940.232278587966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45940.232278587966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45940.232278587966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45940.232278587966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45940.232278587966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45940.232278587966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45940.232278587966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45940.232278587966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45940.232278587966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45940.232278587966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45940.232278587966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45940.232278587966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45940.232278587966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45940.232278587966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45940.232278587966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45940.232278587966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45940.232278587966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45940.232278587966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45940.232278587966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45940.232278587966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45940.232278587966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45940.232278587966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45940.232278587966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45940.232278587966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45940.232278587966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45940.232278587966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45940.232278587966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45940.232278587966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45940.232278587966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45940.232278587966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45940.232278587966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45940.232278587966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45940.232278587966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45940.232278587966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45940.232278587966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45940.232278587966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45940.232278587966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45940.232278587966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45940.232278587966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45940.232278587966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45940.232278587966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45940.232278587966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45940.232278587966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45940.232278587966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45940.232278587966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45940.232278587966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45940.232278587966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45940.232278587966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45940.232278587966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45940.232278587966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45940.232278587966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45940.232278587966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45940.232278587966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45940.232278587966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45940.232278587966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45940.232278587966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45940.232278587966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45940.232278587966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45940.232278587966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45940.232278587966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45940.232278587966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45940.232278587966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45940.232278587966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45940.232278587966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45940.232278587966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45940.232278587966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45940.232278587966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45940.232278587966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45940.232278587966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45940.232278587966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45940.232278587966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45940.232278587966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45940.232278587966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45940.232278587966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45940.232278587966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45940.232278587966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45940.232278587966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45940.232278587966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45940.232278587966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45940.232278587966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45940.232278587966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45940.232278587966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45940.232278587966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45940.232278587966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45940.232278587966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45940.232278587966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45940.232278587966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45940.232278587966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45940.232278587966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45940.232278587966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45940.232278587966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45940.232278587966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45940.232278587966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45940.232278587966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45940.232278587966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45940.232278587966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45940.232278587966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45940.232278587966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45940.232278587966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45940.232278587966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45940.232278587966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45940.232278587966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45940.232278587966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45940.232278587966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45940.232278587966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45940.232278587966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45940.232278587966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45940.232278587966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45940.232278587966</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45940.232278587966</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48.400218402777682</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39047</v>
      </c>
      <c r="F3" s="38">
        <v>45926.188877314817</v>
      </c>
      <c r="G3" s="163">
        <f t="shared" ref="G3" ca="1" si="0">IFERROR(NOW()-F3,"")</f>
        <v>14.043401273149357</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1" ca="1" si="1">IFERROR(NOW()-F4,"")</f>
        <v>0.34727858796395594</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45940.232278587966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45940.232278587966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45940.232278587966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45940.232278587966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45940.232278587966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45940.232278587966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45940.232278587966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45940.232278587966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45940.232278587966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45940.232278587966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45940.232278587966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45940.232278587966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45940.232278587966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45940.232278587966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45940.232278587966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45940.232278587966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45940.232278587966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45940.232278587966</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45940.232278587966</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45940.232278587966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45940.232278587966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45940.232278587966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45940.232278587966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45940.232278587966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45940.232278587966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45940.232278587966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45940.232278587966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45940.232278587966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45940.232278587966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45940.232278587966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45940.232278587966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45940.232278587966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45940.232278587966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45940.232278587966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45940.232278587966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45940.232278587966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45940.232278587966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45940.232278587966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45940.232278587966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45940.232278587966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45940.232278587966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45940.232278587966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45940.232278587966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45940.232278587966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45940.232278587966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45940.232278587966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45940.232278587966</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45940.232278587966</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45940.232278587966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45940.232278587966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45940.232278587966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45940.232278587966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45940.232278587966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45940.232278587966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45940.232278587966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45940.232278587966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45940.232278587966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45940.232278587966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45940.232278587966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45940.232278587966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45940.232278587966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45940.232278587966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45940.232278587966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45940.232278587966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45940.232278587966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45940.232278587966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45940.232278587966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45940.232278587966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45940.232278587966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45940.232278587966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45940.232278587966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45940.232278587966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45940.232278587966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45940.232278587966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45940.232278587966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45940.232278587966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45940.232278587966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45940.232278587966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45940.232278587966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45940.232278587966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45940.232278587966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45940.232278587966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45940.232278587966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45940.232278587966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45940.232278587966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45940.232278587966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45940.232278587966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45940.232278587966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45940.232278587966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45940.232278587966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45940.232278587966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45940.232278587966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45940.232278587966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45940.232278587966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45940.232278587966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45940.232278587966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45940.232278587966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45940.232278587966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45940.232278587966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45940.232278587966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45940.232278587966</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45940.232278587966</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13.459431365743512</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0.70321608796803048</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6.3513063657446764</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0.37463969907548744</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39079</v>
      </c>
      <c r="B6" s="149" t="str">
        <f>IFERROR(VLOOKUP(D6,DB!A:K,11,0),"")</f>
        <v>R6</v>
      </c>
      <c r="C6" s="148">
        <v>1</v>
      </c>
      <c r="D6" s="149" t="s">
        <v>33325</v>
      </c>
      <c r="E6" s="148" t="s">
        <v>38964</v>
      </c>
      <c r="F6" s="150">
        <v>45939.789467592593</v>
      </c>
      <c r="G6" s="151">
        <f ca="1">IFERROR(NOW()-F6,"-")</f>
        <v>0.44281099537329283</v>
      </c>
      <c r="H6" s="152">
        <v>45939.783831018518</v>
      </c>
      <c r="I6" s="149" t="str">
        <f>IFERROR(VLOOKUP(D6,DB!A:F,6,0),"")</f>
        <v>Generator-SG</v>
      </c>
      <c r="J6" s="149" t="str">
        <f>IFERROR(VLOOKUP(D6,DB!A:G,7,0),"")</f>
        <v>Vandalized</v>
      </c>
      <c r="K6" s="148" t="s">
        <v>39080</v>
      </c>
      <c r="L6" s="149" t="str">
        <f>IFERROR(VLOOKUP(D6,DB!A:I,9,0),"")</f>
        <v>Latis</v>
      </c>
    </row>
    <row r="7" spans="1:16383" ht="31.5" customHeight="1">
      <c r="A7" s="156"/>
      <c r="B7" s="156" t="str">
        <f>IFERROR(VLOOKUP(D7,DB!A:K,11,0),"")</f>
        <v/>
      </c>
      <c r="C7" s="156"/>
      <c r="D7" s="156"/>
      <c r="E7" s="156"/>
      <c r="F7" s="161"/>
      <c r="G7" s="151">
        <f ca="1">IFERROR(NOW()-F7,"-")</f>
        <v>45940.232278587966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45940.232278587966</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45940.232278587966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45940.232278587966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45940.232278587966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45940.232278587966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45940.232278587966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45940.232278703705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45940.232278703705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45940.232278703705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45940.232278703705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45940.232278703705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45940.232278703705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45940.232278703705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45940.232278703705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45940.232278703705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45940.232278703705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45940.232278703705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45940.232278703705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45940.232278703705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45940.232278703705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45940.232278703705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45940.232278703705</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45940.232278703705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45940.232278703705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45940.232278703705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45940.232278703705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45940.232278703705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45940.232278703705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45940.232278703705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45940.232278703705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45940.232278703705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45940.232278703705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45940.232278703705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45940.232278703705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45940.232278703705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45940.232278703705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45940.232278703705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45940.232278703705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45940.232278703705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45940.232278703705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45940.232278703705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45940.232278703705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45940.232278703705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45940.232278703705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45940.232278703705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45940.232278703705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45940.232278703705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45940.232278703705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45940.232278703705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45940.232278703705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45940.232278703705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45940.232278703705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45940.232278703705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45940.232278703705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45940.232278703705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45940.232278703705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45940.232278703705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45940.232278703705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45940.232278703705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45940.232278703705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45940.232278703705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45940.232278703705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45940.232278703705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45940.232278703705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45940.232278703705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45940.232278703705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45940.232278703705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45940.232278703705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45940.232278703705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45940.232278703705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45940.232278703705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45940.232278703705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45940.232278703705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45940.232278703705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45940.232278703705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45940.232278703705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45940.232278703705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45940.232278703705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45940.232278703705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45940.232278703705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45940.232278703705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45940.232278703705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45940.232278703705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45940.232278703705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45940.232278703705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45940.232278703705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45940.232278703705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45940.232278703705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45940.232278703705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45940.232278703705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45940.232278703705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45940.232278703705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45940.232278703705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45940.232278703705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45940.232278703705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45940.232278703705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45940.232278703705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45940.232278703705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45940.232278703705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45940.232278703705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45940.232278703705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45940.232278703705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45940.232278703705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45940.232278703705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45940.232278703705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45940.232278703705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45940.232278703705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45940.232278703705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45940.232278703705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45940.232278703705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45940.232278703705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45940.232278703705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45940.232278703705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45940.232278703705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45940.232278703705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45940.232278703705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45940.232278703705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45940.232278703705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45940.232278703705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45940.232278703705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45940.232278703705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45940.232278703705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45940.232278703705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45940.232278703705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45940.232278703705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45940.232278703705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45940.232278703705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45940.232278703705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45940.232278703705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45940.232278703705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45940.232278703705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45940.232278703705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45940.232278703705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45940.232278703705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45940.232278703705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45940.232278703705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45940.232278703705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45940.232278703705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45940.232278935182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45940.232278935182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45940.232278935182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45940.232278935182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45940.232278935182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45940.232278935182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45940.232278935182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45940.232278935182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45940.232278935182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45940.232278935182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45940.232278935182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45940.232278935182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45940.232278935182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45940.232278935182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45940.232278935182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45940.232278935182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45940.232278935182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45940.232278935182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45940.232278935182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45940.232278935182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45940.232278935182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45940.232278935182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45940.232278935182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45940.232278935182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45940.232278935182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45940.232278935182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45940.232278935182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45940.232278935182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45940.232278935182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45940.232278935182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45940.232278935182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45940.232278935182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45940.232278935182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45940.232278935182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45940.232278935182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45940.232278935182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45940.232278935182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45940.232278935182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45940.232278935182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45940.232278935182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45940.232278935182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45940.232278935182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45940.232278935182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45940.232278935182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45940.232278935182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45940.232278935182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45940.232278935182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45940.232278935182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45940.232278935182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45940.232278935182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45940.232278935182</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2025-10-10T02:36:04Z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